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defaultThemeVersion="166925"/>
  <mc:AlternateContent xmlns:mc="http://schemas.openxmlformats.org/markup-compatibility/2006">
    <mc:Choice Requires="x15">
      <x15ac:absPath xmlns:x15ac="http://schemas.microsoft.com/office/spreadsheetml/2010/11/ac" url="/Users/carolinaceron/Desktop/"/>
    </mc:Choice>
  </mc:AlternateContent>
  <xr:revisionPtr revIDLastSave="0" documentId="13_ncr:1_{86C4BF71-A584-B14C-93C8-10E739D96C91}" xr6:coauthVersionLast="47" xr6:coauthVersionMax="47" xr10:uidLastSave="{00000000-0000-0000-0000-000000000000}"/>
  <bookViews>
    <workbookView xWindow="3500" yWindow="500" windowWidth="28800" windowHeight="18000" activeTab="1" xr2:uid="{BFC1D042-A7D9-EB43-9436-30C1F1172ED0}"/>
  </bookViews>
  <sheets>
    <sheet name="Tabla de Creación Artística" sheetId="1" r:id="rId1"/>
    <sheet name="Tabla de Mediación Artística"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V4" i="2" l="1"/>
  <c r="AZ4" i="2"/>
  <c r="BD4" i="2"/>
  <c r="BE4" i="2" s="1"/>
  <c r="AP4" i="2"/>
  <c r="AI4" i="2"/>
  <c r="AA4" i="2"/>
  <c r="T4" i="2"/>
  <c r="M4" i="2"/>
  <c r="M4" i="1"/>
  <c r="AZ4" i="1"/>
  <c r="AV4" i="1"/>
  <c r="AP4" i="1"/>
  <c r="AI4" i="1"/>
  <c r="AA4" i="1"/>
  <c r="T4" i="1"/>
  <c r="AR4" i="2" l="1"/>
  <c r="AC4" i="2"/>
  <c r="BA4" i="1"/>
  <c r="AC4" i="1"/>
  <c r="AR4" i="1"/>
  <c r="BF4" i="2" l="1"/>
  <c r="BG4" i="2"/>
  <c r="BB4" i="1"/>
  <c r="BC4" i="1" s="1"/>
</calcChain>
</file>

<file path=xl/sharedStrings.xml><?xml version="1.0" encoding="utf-8"?>
<sst xmlns="http://schemas.openxmlformats.org/spreadsheetml/2006/main" count="239" uniqueCount="155">
  <si>
    <t>A</t>
  </si>
  <si>
    <t>B</t>
  </si>
  <si>
    <t>C</t>
  </si>
  <si>
    <t>Pintura</t>
  </si>
  <si>
    <t>Escultura</t>
  </si>
  <si>
    <t xml:space="preserve">Dibujo </t>
  </si>
  <si>
    <t xml:space="preserve">Grabado </t>
  </si>
  <si>
    <t xml:space="preserve">Fotografía </t>
  </si>
  <si>
    <t xml:space="preserve">Cerámica </t>
  </si>
  <si>
    <t xml:space="preserve">Instalación (videoinstalación, instalación sonora, instalación lumínica)  </t>
  </si>
  <si>
    <t>Libro Arte</t>
  </si>
  <si>
    <t>Obra de Ilustración</t>
  </si>
  <si>
    <t xml:space="preserve">Comic </t>
  </si>
  <si>
    <t>Fotonovela</t>
  </si>
  <si>
    <t xml:space="preserve">Fanzine </t>
  </si>
  <si>
    <t xml:space="preserve">Video experimental </t>
  </si>
  <si>
    <t>Video documental</t>
  </si>
  <si>
    <t xml:space="preserve">Animación </t>
  </si>
  <si>
    <t>Performance</t>
  </si>
  <si>
    <t>Obra Intermedial</t>
  </si>
  <si>
    <t xml:space="preserve">Multimedia Escénica </t>
  </si>
  <si>
    <t>Arte Electrónico</t>
  </si>
  <si>
    <t>Arte Sonoro</t>
  </si>
  <si>
    <t xml:space="preserve">Web Art </t>
  </si>
  <si>
    <t xml:space="preserve">Video Mapping </t>
  </si>
  <si>
    <t xml:space="preserve">Arte relacional </t>
  </si>
  <si>
    <t xml:space="preserve">Arte in Situ </t>
  </si>
  <si>
    <t xml:space="preserve">Arte proyectual </t>
  </si>
  <si>
    <t xml:space="preserve">Arte procesual </t>
  </si>
  <si>
    <t>TIPO DE PRODUCTO // lista desplegable</t>
  </si>
  <si>
    <t>TÍTULO</t>
  </si>
  <si>
    <t xml:space="preserve">Autor </t>
  </si>
  <si>
    <t xml:space="preserve">Colectivo de Artistas </t>
  </si>
  <si>
    <t xml:space="preserve">Participante equipo de realización de la obra </t>
  </si>
  <si>
    <t>Productor</t>
  </si>
  <si>
    <t xml:space="preserve">Director </t>
  </si>
  <si>
    <t xml:space="preserve">Enlace a página de internet </t>
  </si>
  <si>
    <t xml:space="preserve">Enlace a página personal </t>
  </si>
  <si>
    <t xml:space="preserve">Catálogo de la exposición </t>
  </si>
  <si>
    <t xml:space="preserve">Registro del evento o exposición </t>
  </si>
  <si>
    <t xml:space="preserve">Carta de certificación del lugar de exhibición y/o folleto de mano, tarjeta de invitación, programa o afiche del evento </t>
  </si>
  <si>
    <t xml:space="preserve">Copia de carátula y código de barras para CD </t>
  </si>
  <si>
    <t xml:space="preserve">Copia de carátula y código de barras para DVD </t>
  </si>
  <si>
    <t>URL</t>
  </si>
  <si>
    <t xml:space="preserve">MODALIDAD PRESENTACIÓN PÚBLICA </t>
  </si>
  <si>
    <t>NOMBRE DE LA PRESENTACIÓN PÚBLICA, SI LO TIENE</t>
  </si>
  <si>
    <t xml:space="preserve">Exposición individual </t>
  </si>
  <si>
    <t>Exposición colectiva</t>
  </si>
  <si>
    <t xml:space="preserve">Exposición digital </t>
  </si>
  <si>
    <t>Presentación escénica</t>
  </si>
  <si>
    <t xml:space="preserve">Proyección audiovisual </t>
  </si>
  <si>
    <t xml:space="preserve">Presentación radial </t>
  </si>
  <si>
    <t>Presentación televisiva</t>
  </si>
  <si>
    <t>Publicación Libro arte</t>
  </si>
  <si>
    <t xml:space="preserve">Publicación ilustrada </t>
  </si>
  <si>
    <t>Publicación de CD o DVD</t>
  </si>
  <si>
    <t>Publicación Web</t>
  </si>
  <si>
    <t xml:space="preserve">Concierto </t>
  </si>
  <si>
    <t>Presentación autogestionada</t>
  </si>
  <si>
    <t>ROL // lista desplegable</t>
  </si>
  <si>
    <t>PRUEBA EXISTENCIA // lista desplegable</t>
  </si>
  <si>
    <t>CRITERIOS DE CATEGORIZACION</t>
  </si>
  <si>
    <t>¿La obra o conjunto de obras explora conceptos, perceptos (ideas sensibles) o temáticas de manera profunda, crítica, reveladora, creativa o innovadora?</t>
  </si>
  <si>
    <t>Bajo (1 - 9)</t>
  </si>
  <si>
    <t>NO (0)</t>
  </si>
  <si>
    <t xml:space="preserve">Medio (10 - 17) </t>
  </si>
  <si>
    <t>Alto (18 - 20)</t>
  </si>
  <si>
    <t>TOTAL</t>
  </si>
  <si>
    <t>¿Cuáles? Explique</t>
  </si>
  <si>
    <t>a. Aspectos conceptuales. (20 puntos máximo)</t>
  </si>
  <si>
    <t xml:space="preserve">¿La obra o conjunto de obras posee cualidades formales sobresalientes en su estructura interna, manejo de los medios involucrados, manejo del espacio, tiempo, procesos, contextos, materiales, línea, color, narrativa, cuerpo, sonido, imagen, movimiento, luz, etc?  </t>
  </si>
  <si>
    <t>c. Dimensión del proyecto (20 puntos máximo)</t>
  </si>
  <si>
    <t xml:space="preserve">¿La obra o conjunto de obras resolvió metas o retos de alta exigencia o complejidad a nivel conceptual, de resolución técnica o en la cantidad de trabajo invertido que involucraron un esfuerzo significativo en su proceso de realización?  </t>
  </si>
  <si>
    <t xml:space="preserve">CRITERIO I. CUALIDADES. (60%) Este criterio valora aspectos cualitativos de la obra o proyecto. </t>
  </si>
  <si>
    <t>Total críterio I. (60%)</t>
  </si>
  <si>
    <t>Criterio II. CIRCULACIÓN Y RECEPCIÓN (30%) Este criterio valora aspectos de la circulación y recepción crítica de la obra o proyecto.</t>
  </si>
  <si>
    <t>a. Circulación (20 puntos máximo)</t>
  </si>
  <si>
    <t xml:space="preserve">¿El lugar, modalidad de presentación pública de la obra o conjunto de obras y su circulación se hace en un espacio, contexto o medio que ofrece visibilidad, tiene impacto de carácter comunitario, local, regional, nacional o internacional, tiene prestigio y/o es pertinente para las características de la(s) obra(s)? </t>
  </si>
  <si>
    <t>¿Por qué? Explique</t>
  </si>
  <si>
    <t>b. Recepción (10 puntos máximo)</t>
  </si>
  <si>
    <t>¿La recepción de la obra o conjunto de obras incluye reseñas, artículos, capítulos de libro, libros, textos de catálogo escritos por terceros, citas, tesis, ponencias, entrevistas, conversatorios relacionados con la obra, premios o distinciones, hace parte de colecciones de arte de renombre o memorias que incluyan testimonios de su impacto?</t>
  </si>
  <si>
    <t>Bajo (1 - 3)</t>
  </si>
  <si>
    <t xml:space="preserve">Medio (4 - 7) </t>
  </si>
  <si>
    <t>Alto (8 - 10)</t>
  </si>
  <si>
    <t>Total críterio II (30%)</t>
  </si>
  <si>
    <t xml:space="preserve">Criterio III. VÍNCULOS ACADÉMICOS E INSTITUCIONALES. (10%) Este criterio valora la forma en que las obras de los profesores se vinculan a procesos de formación docente o estimulan la formación de estudiantes en creación. También valora los vínculos con otras universidades o instituciones en términos de los apoyos económicos que recibió la obra o proyecto para su realización o su circulación pública. </t>
  </si>
  <si>
    <t>¿La obra o conjunto de obras durante su realización ha involucrado la participación y formación de estudiantes en algún momento de su proceso de realización, ha incidido en la creación de nuevos cursos a nivel de pregrado o postgrado o ha involucrado interacción con participantes de otras discipinas o de otras universidades para su realización?</t>
  </si>
  <si>
    <t>a. Vínculos académicos (4 puntos máximo)</t>
  </si>
  <si>
    <t>SI (4)</t>
  </si>
  <si>
    <t>b. Apoyo interno o externo. (6 puntos máximo)</t>
  </si>
  <si>
    <t xml:space="preserve">¿La obra o conjunto de obras ha recibido bolsas de trabajo o financiación u otros tipos de apoyos de la Universidad de los Andes o de otras universidades o instituciones culturales externas como respaldo a la calidad de sus propuestas? </t>
  </si>
  <si>
    <t>SI (6)</t>
  </si>
  <si>
    <t>Total críterio III (10%)</t>
  </si>
  <si>
    <r>
      <t xml:space="preserve">Obra de creación o Proyecto con presentación pública que cumpla con un </t>
    </r>
    <r>
      <rPr>
        <b/>
        <sz val="12"/>
        <color theme="1"/>
        <rFont val="Calibri"/>
        <family val="2"/>
        <scheme val="minor"/>
      </rPr>
      <t>puntaje entre 80 y 100 de los criterios</t>
    </r>
    <r>
      <rPr>
        <sz val="12"/>
        <color theme="1"/>
        <rFont val="Calibri"/>
        <family val="2"/>
        <scheme val="minor"/>
      </rPr>
      <t xml:space="preserve"> generales de categorización de Arte. </t>
    </r>
  </si>
  <si>
    <r>
      <t xml:space="preserve">Obra de creación o Proyecto con presentación pública que cumpla con un </t>
    </r>
    <r>
      <rPr>
        <b/>
        <sz val="12"/>
        <color theme="1"/>
        <rFont val="Calibri"/>
        <family val="2"/>
        <scheme val="minor"/>
      </rPr>
      <t>puntaje entre 60 y 79  de los criterios</t>
    </r>
    <r>
      <rPr>
        <sz val="12"/>
        <color theme="1"/>
        <rFont val="Calibri"/>
        <family val="2"/>
        <scheme val="minor"/>
      </rPr>
      <t xml:space="preserve"> generales de categorización de Arte. </t>
    </r>
  </si>
  <si>
    <r>
      <t xml:space="preserve">Obra de creación o Proyecto con presentación pública que cumpla con un </t>
    </r>
    <r>
      <rPr>
        <b/>
        <sz val="12"/>
        <color theme="1"/>
        <rFont val="Calibri"/>
        <family val="2"/>
        <scheme val="minor"/>
      </rPr>
      <t>puntaje entre 20 y 59  de los criterios</t>
    </r>
    <r>
      <rPr>
        <sz val="12"/>
        <color theme="1"/>
        <rFont val="Calibri"/>
        <family val="2"/>
        <scheme val="minor"/>
      </rPr>
      <t xml:space="preserve"> generales de categorización de Arte. </t>
    </r>
  </si>
  <si>
    <t>CATEGORIA</t>
  </si>
  <si>
    <t xml:space="preserve">CATEGORIZACIÓN </t>
  </si>
  <si>
    <t>TOTAL TODO</t>
  </si>
  <si>
    <t>Curaduría</t>
  </si>
  <si>
    <t>Proyecto curatorial</t>
  </si>
  <si>
    <t>Co-curaduría de exposición</t>
  </si>
  <si>
    <t xml:space="preserve">Proyecto de gestión </t>
  </si>
  <si>
    <t xml:space="preserve">Proyecto cultural con comunidades </t>
  </si>
  <si>
    <t xml:space="preserve">Ejercicio de participación ciudadana </t>
  </si>
  <si>
    <t xml:space="preserve">Organización de eventos (congresos, encuentros, jornadas, escuelas,  simposios, workshops, redes) </t>
  </si>
  <si>
    <t xml:space="preserve">Proyectos de creación de públicos </t>
  </si>
  <si>
    <t>Creación y desarrollo de iniciativas grupales de  mediación, creación o investigación (semilleros, grupos, redes)</t>
  </si>
  <si>
    <t xml:space="preserve">Creación de bancos de imágenes o archivos </t>
  </si>
  <si>
    <t>Entradas en catálogos de exposición</t>
  </si>
  <si>
    <t xml:space="preserve">Ensayo en catálogo de exposición </t>
  </si>
  <si>
    <t xml:space="preserve">Ensayo en memoria de congreso </t>
  </si>
  <si>
    <t>Compilaciones</t>
  </si>
  <si>
    <t xml:space="preserve">Archivo digital </t>
  </si>
  <si>
    <t xml:space="preserve">Curaduría digital </t>
  </si>
  <si>
    <t xml:space="preserve">Bases de datos </t>
  </si>
  <si>
    <t xml:space="preserve">Herramienta digital </t>
  </si>
  <si>
    <t>Co-autor</t>
  </si>
  <si>
    <t>Exposición</t>
  </si>
  <si>
    <t xml:space="preserve">Publicación Libro </t>
  </si>
  <si>
    <t xml:space="preserve">Impresión </t>
  </si>
  <si>
    <t>Publicación ilustrada</t>
  </si>
  <si>
    <t>Evento</t>
  </si>
  <si>
    <t>Lanzamiento</t>
  </si>
  <si>
    <t xml:space="preserve">Presentación autogestionada </t>
  </si>
  <si>
    <t xml:space="preserve">Proyección de registro videográfico </t>
  </si>
  <si>
    <t xml:space="preserve">CRITERIO I. CUALIDADES. (40%) Este criterio valora aspectos cualitativos del proyecto. </t>
  </si>
  <si>
    <t>a. Aspectos conceptuales y metodológicos. (10 puntos máximo)</t>
  </si>
  <si>
    <t xml:space="preserve">¿El proyecto explora conceptos, perceptos (ideas sensibles), metodologías de mediación cultural o temáticas de manera profunda, crítica, reveladora, creativa o innovadora? </t>
  </si>
  <si>
    <t xml:space="preserve">Medio (4- 6) </t>
  </si>
  <si>
    <t>Alto (7 - 10)</t>
  </si>
  <si>
    <t>b. Aspectos formales. (20 puntos máximo)</t>
  </si>
  <si>
    <t>b. Aspectos formales, procesuales o de interacción (15 puntos máximo)</t>
  </si>
  <si>
    <t xml:space="preserve">¿El producto o proyecto posee cualidades formales, conceptuales, procesuales, o de interacción con un contexto que sean sobresalientes? </t>
  </si>
  <si>
    <t xml:space="preserve">Medio (4 - 9) </t>
  </si>
  <si>
    <t>Alto (10 - 15)</t>
  </si>
  <si>
    <t>c. Dimensión del proyecto (15 puntos máximo)</t>
  </si>
  <si>
    <t xml:space="preserve">¿El producto o proyecto resolvió metas o retos de alta exigencia o complejidad a nivel conceptual, procesual, de interacción o implicó una cantidad significativa de tiempo de trabajo para su realización o produjo subproductos pertinentes a los lineamientos del proyecto?  </t>
  </si>
  <si>
    <t xml:space="preserve">¿La circulación del producto o proyecto se hace en un espacio, contexto o medio que ofrece visibilidad, tiene impacto de carácter comunitario, local, regional, nacional o internacional, tiene prestigio o es pertinente para las características conceptuales del mismo? </t>
  </si>
  <si>
    <t xml:space="preserve">Nota: Estas variables no tienen que existir simultáneamente para ser evaluadas. Por ejemplo, pueden existir espacios pertinentes para un proyecto que no necesariamente tienen prestigio institucional y ambas pueden tener un puntaje similar que se puede evaluar independientemente. </t>
  </si>
  <si>
    <t>Bajo (1 - 10)</t>
  </si>
  <si>
    <t xml:space="preserve">Medio (11 - 18) </t>
  </si>
  <si>
    <t>Alto (19 - 20)</t>
  </si>
  <si>
    <t xml:space="preserve">¿El producto o proyecto incluye una recepción académica o pública que pueda verificarse a partir de reseñas, artículos, capítulos de libro, libros, citas, tesis, ponencias, conversatorios, distinciones, entrevistas o memorias que incluyan testimonios de su impacto? </t>
  </si>
  <si>
    <t>a. Vínculos académicos (15 puntos máximo)</t>
  </si>
  <si>
    <t>SI (10)</t>
  </si>
  <si>
    <t xml:space="preserve">¿El producto o proyecto involucró la interacción con participantes de otras disciplinas o de otras universidades para su realización? </t>
  </si>
  <si>
    <t>SI (5)</t>
  </si>
  <si>
    <t>b. Apoyo interno o externo. (15 puntos máximo)</t>
  </si>
  <si>
    <t xml:space="preserve">¿El producto o proyecto ha recibido apoyo mediante bolsas de trabajo o financiación de la Universidad de los Andes o de otras universidades o instituciones culturales externas como respaldo a la calidad de sus propuestas? </t>
  </si>
  <si>
    <t>SI (15)</t>
  </si>
  <si>
    <t xml:space="preserve">Criterio III. VÍNCULOS ACADÉMICOS E INSTITUCIONALES. (30%) Este criterio valora la forma en que los productos o proyectos de los profesores se vinculan a procesos de formación docente y/o cuentan con la participación de estudiantes. También valora los vínculos con otras universidades o instituciones en términos de los apoyos económicos que ha recibido el proyecto para su realización. </t>
  </si>
  <si>
    <t>Total críterio III (30%)</t>
  </si>
  <si>
    <t>Total críterio I. (40%)</t>
  </si>
  <si>
    <t>TIPO DE OBRA // lista desplegable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</si>
</sst>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b/>
      <sz val="12"/>
      <color theme="1"/>
      <name val="Calibri"/>
      <family val="2"/>
      <scheme val="minor"/>
    </font>
    <font>
      <sz val="12"/>
      <color theme="0"/>
      <name val="Calibri"/>
      <family val="2"/>
      <scheme val="minor"/>
    </font>
    <font>
      <sz val="8"/>
      <color rgb="FF000000"/>
      <name val="Calibri"/>
      <family val="2"/>
    </font>
    <font>
      <sz val="8"/>
      <color rgb="FF000000"/>
      <name val="Calibri"/>
      <family val="2"/>
    </font>
    <font>
      <sz val="8"/>
      <color rgb="FF424242"/>
      <name val="Calibri"/>
      <family val="2"/>
    </font>
    <font>
      <b/>
      <sz val="14"/>
      <color theme="1"/>
      <name val="Calibri Light (Títulos)"/>
    </font>
    <font>
      <b/>
      <sz val="14"/>
      <color theme="1"/>
      <name val="Calibri (Cuerpo)"/>
    </font>
    <font>
      <sz val="8"/>
      <color theme="1"/>
      <name val="Calibri"/>
      <family val="2"/>
      <scheme val="minor"/>
    </font>
    <font>
      <sz val="12"/>
      <color rgb="FF3F3F3F"/>
      <name val="Calibri (Cuerpo)"/>
    </font>
    <font>
      <sz val="12"/>
      <color theme="0" tint="-4.9989318521683403E-2"/>
      <name val="Calibri (Cuerpo)"/>
    </font>
    <font>
      <sz val="12"/>
      <color theme="0"/>
      <name val="Calibri (Cuerpo)"/>
    </font>
    <font>
      <sz val="12"/>
      <color theme="1"/>
      <name val="Calibri (Cuerpo)"/>
    </font>
  </fonts>
  <fills count="15">
    <fill>
      <patternFill patternType="none"/>
    </fill>
    <fill>
      <patternFill patternType="gray125"/>
    </fill>
    <fill>
      <patternFill patternType="solid">
        <fgColor rgb="FFFFFFFF"/>
        <bgColor indexed="64"/>
      </patternFill>
    </fill>
    <fill>
      <patternFill patternType="solid">
        <fgColor rgb="FFC9F8BC"/>
        <bgColor indexed="64"/>
      </patternFill>
    </fill>
    <fill>
      <patternFill patternType="solid">
        <fgColor rgb="FF72B47A"/>
        <bgColor indexed="64"/>
      </patternFill>
    </fill>
    <fill>
      <patternFill patternType="solid">
        <fgColor rgb="FF68CE95"/>
        <bgColor indexed="64"/>
      </patternFill>
    </fill>
    <fill>
      <patternFill patternType="solid">
        <fgColor theme="9" tint="-0.249977111117893"/>
        <bgColor indexed="64"/>
      </patternFill>
    </fill>
    <fill>
      <patternFill patternType="solid">
        <fgColor theme="0"/>
        <bgColor indexed="64"/>
      </patternFill>
    </fill>
    <fill>
      <patternFill patternType="solid">
        <fgColor rgb="FFABD3FF"/>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FF9D59"/>
        <bgColor indexed="64"/>
      </patternFill>
    </fill>
    <fill>
      <patternFill patternType="solid">
        <fgColor rgb="FFFFC54E"/>
        <bgColor indexed="64"/>
      </patternFill>
    </fill>
    <fill>
      <patternFill patternType="solid">
        <fgColor rgb="FFFF8A00"/>
        <bgColor indexed="64"/>
      </patternFill>
    </fill>
    <fill>
      <patternFill patternType="solid">
        <fgColor theme="2" tint="-9.9978637043366805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2">
    <xf numFmtId="0" fontId="0" fillId="0" borderId="0" xfId="0"/>
    <xf numFmtId="0" fontId="0" fillId="3" borderId="1" xfId="0" applyFill="1" applyBorder="1"/>
    <xf numFmtId="0" fontId="0" fillId="0" borderId="1" xfId="0" applyBorder="1" applyProtection="1">
      <protection locked="0"/>
    </xf>
    <xf numFmtId="0" fontId="0" fillId="7" borderId="1" xfId="0" applyFill="1" applyBorder="1" applyProtection="1">
      <protection locked="0"/>
    </xf>
    <xf numFmtId="0" fontId="6" fillId="0" borderId="1"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7" borderId="1" xfId="0" applyFont="1" applyFill="1" applyBorder="1" applyAlignment="1" applyProtection="1">
      <alignment horizontal="center" vertical="center"/>
      <protection locked="0"/>
    </xf>
    <xf numFmtId="0" fontId="0" fillId="7" borderId="1" xfId="0" applyFill="1" applyBorder="1" applyAlignment="1" applyProtection="1">
      <alignment horizontal="center" vertical="center"/>
      <protection locked="0"/>
    </xf>
    <xf numFmtId="1" fontId="3" fillId="2" borderId="1" xfId="0" applyNumberFormat="1" applyFont="1" applyFill="1" applyBorder="1" applyAlignment="1" applyProtection="1">
      <alignment vertical="center" wrapText="1"/>
      <protection locked="0"/>
    </xf>
    <xf numFmtId="0" fontId="4" fillId="14" borderId="1" xfId="0" applyFont="1" applyFill="1" applyBorder="1" applyAlignment="1" applyProtection="1">
      <alignment horizontal="left" vertical="center" wrapText="1"/>
      <protection locked="0"/>
    </xf>
    <xf numFmtId="0" fontId="0" fillId="14" borderId="1" xfId="0" applyFill="1" applyBorder="1" applyProtection="1">
      <protection locked="0"/>
    </xf>
    <xf numFmtId="0" fontId="8" fillId="7" borderId="1" xfId="0" applyFont="1" applyFill="1" applyBorder="1" applyAlignment="1" applyProtection="1">
      <alignment horizontal="center" vertical="center" wrapText="1"/>
      <protection locked="0"/>
    </xf>
    <xf numFmtId="0" fontId="5" fillId="14"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0" fillId="3" borderId="1" xfId="0" applyFill="1" applyBorder="1" applyAlignment="1" applyProtection="1">
      <alignment horizontal="left" vertical="center" wrapText="1"/>
      <protection locked="0"/>
    </xf>
    <xf numFmtId="0" fontId="0" fillId="3" borderId="1" xfId="0" applyFill="1" applyBorder="1" applyAlignment="1" applyProtection="1">
      <alignment horizontal="center" vertical="center"/>
      <protection locked="0"/>
    </xf>
    <xf numFmtId="0" fontId="9" fillId="3" borderId="1" xfId="0" applyFont="1" applyFill="1" applyBorder="1" applyAlignment="1" applyProtection="1">
      <alignment horizontal="center" vertical="center" wrapText="1"/>
      <protection locked="0"/>
    </xf>
    <xf numFmtId="0" fontId="0" fillId="4" borderId="1" xfId="0" applyFill="1" applyBorder="1" applyAlignment="1" applyProtection="1">
      <alignment horizontal="left" vertical="center"/>
      <protection locked="0"/>
    </xf>
    <xf numFmtId="0" fontId="0" fillId="4" borderId="1" xfId="0" applyFill="1" applyBorder="1" applyAlignment="1" applyProtection="1">
      <alignment horizontal="center" vertical="center"/>
      <protection locked="0"/>
    </xf>
    <xf numFmtId="0" fontId="9" fillId="4" borderId="1" xfId="0" applyFont="1" applyFill="1" applyBorder="1" applyAlignment="1" applyProtection="1">
      <alignment horizontal="center" vertical="center" wrapText="1"/>
      <protection locked="0"/>
    </xf>
    <xf numFmtId="0" fontId="0" fillId="5" borderId="1" xfId="0" applyFill="1" applyBorder="1" applyAlignment="1" applyProtection="1">
      <alignment horizontal="left" vertical="center"/>
      <protection locked="0"/>
    </xf>
    <xf numFmtId="0" fontId="0" fillId="5" borderId="1" xfId="0" applyFill="1" applyBorder="1" applyAlignment="1" applyProtection="1">
      <alignment horizontal="center" vertical="center"/>
      <protection locked="0"/>
    </xf>
    <xf numFmtId="0" fontId="9" fillId="5"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0" fillId="8" borderId="1" xfId="0" applyFill="1" applyBorder="1" applyAlignment="1" applyProtection="1">
      <alignment horizontal="center" vertical="center" wrapText="1"/>
      <protection locked="0"/>
    </xf>
    <xf numFmtId="0" fontId="0" fillId="8" borderId="1" xfId="0" applyFill="1" applyBorder="1" applyAlignment="1" applyProtection="1">
      <alignment horizontal="center" vertical="center"/>
      <protection locked="0"/>
    </xf>
    <xf numFmtId="0" fontId="0" fillId="10" borderId="1" xfId="0" applyFill="1" applyBorder="1" applyAlignment="1" applyProtection="1">
      <alignment horizontal="center" vertical="center" wrapText="1"/>
      <protection locked="0"/>
    </xf>
    <xf numFmtId="0" fontId="0" fillId="10" borderId="1" xfId="0" applyFill="1" applyBorder="1" applyAlignment="1" applyProtection="1">
      <alignment horizontal="center" vertical="center"/>
      <protection locked="0"/>
    </xf>
    <xf numFmtId="0" fontId="9" fillId="10" borderId="1" xfId="0" applyFont="1" applyFill="1" applyBorder="1" applyAlignment="1" applyProtection="1">
      <alignment horizontal="center" vertical="center" wrapText="1"/>
      <protection locked="0"/>
    </xf>
    <xf numFmtId="0" fontId="2" fillId="9" borderId="1" xfId="0" applyFont="1" applyFill="1" applyBorder="1" applyAlignment="1" applyProtection="1">
      <alignment horizontal="center" vertical="center" wrapText="1"/>
      <protection locked="0"/>
    </xf>
    <xf numFmtId="0" fontId="0" fillId="12" borderId="1" xfId="0" applyFill="1" applyBorder="1" applyAlignment="1" applyProtection="1">
      <alignment horizontal="left" vertical="center" wrapText="1"/>
      <protection locked="0"/>
    </xf>
    <xf numFmtId="0" fontId="0" fillId="12" borderId="1" xfId="0" applyFill="1" applyBorder="1" applyAlignment="1" applyProtection="1">
      <alignment horizontal="center" vertical="center" wrapText="1"/>
      <protection locked="0"/>
    </xf>
    <xf numFmtId="0" fontId="0" fillId="11" borderId="1" xfId="0" applyFill="1" applyBorder="1" applyAlignment="1" applyProtection="1">
      <alignment horizontal="left" vertical="center" wrapText="1"/>
      <protection locked="0"/>
    </xf>
    <xf numFmtId="0" fontId="0" fillId="11" borderId="1" xfId="0"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protection locked="0"/>
    </xf>
    <xf numFmtId="0" fontId="0" fillId="7" borderId="1" xfId="0" applyFill="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1" xfId="0" applyBorder="1" applyAlignment="1" applyProtection="1">
      <alignment vertical="top" wrapText="1"/>
      <protection locked="0"/>
    </xf>
    <xf numFmtId="0" fontId="0" fillId="3" borderId="1" xfId="0" applyFill="1" applyBorder="1" applyAlignment="1" applyProtection="1">
      <alignment vertical="center" wrapText="1"/>
      <protection locked="0"/>
    </xf>
    <xf numFmtId="0" fontId="0" fillId="3" borderId="1" xfId="0" applyFill="1" applyBorder="1" applyProtection="1">
      <protection locked="0"/>
    </xf>
    <xf numFmtId="0" fontId="0" fillId="4" borderId="1" xfId="0" applyFill="1" applyBorder="1" applyAlignment="1" applyProtection="1">
      <alignment vertical="center" wrapText="1"/>
      <protection locked="0"/>
    </xf>
    <xf numFmtId="0" fontId="0" fillId="4" borderId="1" xfId="0" applyFill="1" applyBorder="1" applyProtection="1">
      <protection locked="0"/>
    </xf>
    <xf numFmtId="0" fontId="0" fillId="5" borderId="1" xfId="0" applyFill="1" applyBorder="1" applyAlignment="1" applyProtection="1">
      <alignment vertical="center" wrapText="1"/>
      <protection locked="0"/>
    </xf>
    <xf numFmtId="0" fontId="0" fillId="5" borderId="1" xfId="0" applyFill="1" applyBorder="1" applyProtection="1">
      <protection locked="0"/>
    </xf>
    <xf numFmtId="0" fontId="0" fillId="8" borderId="1" xfId="0" applyFill="1" applyBorder="1" applyAlignment="1" applyProtection="1">
      <alignment wrapText="1"/>
      <protection locked="0"/>
    </xf>
    <xf numFmtId="0" fontId="0" fillId="8" borderId="1" xfId="0" applyFill="1" applyBorder="1" applyProtection="1">
      <protection locked="0"/>
    </xf>
    <xf numFmtId="0" fontId="0" fillId="10" borderId="1" xfId="0" applyFill="1" applyBorder="1" applyAlignment="1" applyProtection="1">
      <alignment wrapText="1"/>
      <protection locked="0"/>
    </xf>
    <xf numFmtId="0" fontId="0" fillId="10" borderId="1" xfId="0" applyFill="1" applyBorder="1" applyProtection="1">
      <protection locked="0"/>
    </xf>
    <xf numFmtId="0" fontId="0" fillId="12" borderId="1" xfId="0" applyFill="1" applyBorder="1" applyAlignment="1" applyProtection="1">
      <alignment vertical="center" wrapText="1"/>
      <protection locked="0"/>
    </xf>
    <xf numFmtId="0" fontId="0" fillId="12" borderId="1" xfId="0" applyFill="1" applyBorder="1" applyProtection="1">
      <protection locked="0"/>
    </xf>
    <xf numFmtId="0" fontId="0" fillId="11" borderId="1" xfId="0" applyFill="1" applyBorder="1" applyAlignment="1" applyProtection="1">
      <alignment vertical="center" wrapText="1"/>
      <protection locked="0"/>
    </xf>
    <xf numFmtId="0" fontId="0" fillId="11" borderId="1" xfId="0" applyFill="1" applyBorder="1" applyProtection="1">
      <protection locked="0"/>
    </xf>
    <xf numFmtId="0" fontId="0" fillId="0" borderId="1" xfId="0" applyBorder="1" applyAlignment="1" applyProtection="1">
      <alignment vertical="center" wrapText="1"/>
      <protection locked="0"/>
    </xf>
    <xf numFmtId="0" fontId="0" fillId="0" borderId="1" xfId="0" applyBorder="1" applyAlignment="1" applyProtection="1">
      <alignment horizontal="left" vertical="center" wrapText="1"/>
      <protection locked="0"/>
    </xf>
    <xf numFmtId="0" fontId="0" fillId="4" borderId="1" xfId="0" applyFill="1" applyBorder="1"/>
    <xf numFmtId="0" fontId="0" fillId="5" borderId="1" xfId="0" applyFill="1" applyBorder="1"/>
    <xf numFmtId="0" fontId="2" fillId="6" borderId="1" xfId="0" applyFont="1" applyFill="1" applyBorder="1" applyAlignment="1">
      <alignment horizontal="center" vertical="center"/>
    </xf>
    <xf numFmtId="0" fontId="0" fillId="8" borderId="1" xfId="0" applyFill="1" applyBorder="1"/>
    <xf numFmtId="0" fontId="0" fillId="10" borderId="1" xfId="0" applyFill="1" applyBorder="1"/>
    <xf numFmtId="0" fontId="0" fillId="12" borderId="1" xfId="0" applyFill="1" applyBorder="1"/>
    <xf numFmtId="0" fontId="0" fillId="11" borderId="1" xfId="0" applyFill="1" applyBorder="1"/>
    <xf numFmtId="0" fontId="2" fillId="13" borderId="1" xfId="0" applyFont="1" applyFill="1" applyBorder="1" applyAlignment="1">
      <alignment horizontal="center" vertical="center"/>
    </xf>
    <xf numFmtId="0" fontId="0" fillId="0" borderId="1" xfId="0" applyBorder="1" applyAlignment="1">
      <alignment horizontal="center" vertical="center"/>
    </xf>
    <xf numFmtId="0" fontId="2" fillId="9" borderId="1" xfId="0" applyFont="1" applyFill="1" applyBorder="1" applyAlignment="1">
      <alignment horizontal="center" vertical="center"/>
    </xf>
    <xf numFmtId="0" fontId="0" fillId="4" borderId="1" xfId="0" applyFill="1" applyBorder="1" applyAlignment="1" applyProtection="1">
      <alignment horizontal="left" vertical="center" wrapText="1"/>
      <protection locked="0"/>
    </xf>
    <xf numFmtId="0" fontId="0" fillId="8" borderId="1" xfId="0" applyFill="1" applyBorder="1" applyAlignment="1" applyProtection="1">
      <alignment horizontal="left" vertical="center" wrapText="1"/>
      <protection locked="0"/>
    </xf>
    <xf numFmtId="0" fontId="0" fillId="8" borderId="1" xfId="0" applyFill="1" applyBorder="1" applyAlignment="1" applyProtection="1">
      <alignment vertical="center" wrapText="1"/>
      <protection locked="0"/>
    </xf>
    <xf numFmtId="0" fontId="0" fillId="0" borderId="1" xfId="0" applyBorder="1" applyAlignment="1" applyProtection="1">
      <alignment wrapText="1"/>
      <protection locked="0"/>
    </xf>
    <xf numFmtId="0" fontId="0" fillId="10" borderId="1" xfId="0" applyFill="1" applyBorder="1" applyAlignment="1" applyProtection="1">
      <alignment horizontal="left" vertical="center" wrapText="1"/>
      <protection locked="0"/>
    </xf>
    <xf numFmtId="0" fontId="0" fillId="10" borderId="1" xfId="0" applyFill="1" applyBorder="1" applyAlignment="1" applyProtection="1">
      <alignment vertical="center" wrapText="1"/>
      <protection locked="0"/>
    </xf>
    <xf numFmtId="0" fontId="0" fillId="12" borderId="1" xfId="0" applyFill="1" applyBorder="1" applyAlignment="1">
      <alignment vertical="center" wrapText="1"/>
    </xf>
    <xf numFmtId="0" fontId="12" fillId="7" borderId="1" xfId="0" applyFont="1" applyFill="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center"/>
      <protection locked="0"/>
    </xf>
    <xf numFmtId="0" fontId="10" fillId="6" borderId="1" xfId="0" applyFont="1" applyFill="1" applyBorder="1" applyAlignment="1" applyProtection="1">
      <alignment horizontal="center" vertical="center" wrapText="1"/>
      <protection locked="0"/>
    </xf>
    <xf numFmtId="0" fontId="0" fillId="6" borderId="1" xfId="0" applyFill="1" applyBorder="1" applyAlignment="1" applyProtection="1">
      <alignment horizontal="center" vertical="center" wrapText="1"/>
      <protection locked="0"/>
    </xf>
    <xf numFmtId="0" fontId="0" fillId="6" borderId="1" xfId="0" applyFill="1" applyBorder="1" applyAlignment="1" applyProtection="1">
      <alignment wrapText="1"/>
      <protection locked="0"/>
    </xf>
    <xf numFmtId="0" fontId="0" fillId="0" borderId="1" xfId="0" applyBorder="1" applyProtection="1">
      <protection locked="0"/>
    </xf>
    <xf numFmtId="0" fontId="11" fillId="9" borderId="1" xfId="0" applyFont="1" applyFill="1" applyBorder="1" applyAlignment="1" applyProtection="1">
      <alignment horizontal="center" vertical="center" wrapText="1"/>
      <protection locked="0"/>
    </xf>
    <xf numFmtId="0" fontId="0" fillId="9" borderId="1" xfId="0" applyFill="1" applyBorder="1" applyAlignment="1" applyProtection="1">
      <alignment horizontal="center" vertical="center" wrapText="1"/>
      <protection locked="0"/>
    </xf>
    <xf numFmtId="0" fontId="2" fillId="13" borderId="1" xfId="0" applyFont="1" applyFill="1" applyBorder="1" applyAlignment="1" applyProtection="1">
      <alignment wrapText="1"/>
      <protection locked="0"/>
    </xf>
  </cellXfs>
  <cellStyles count="1">
    <cellStyle name="Normal" xfId="0" builtinId="0"/>
  </cellStyles>
  <dxfs count="0"/>
  <tableStyles count="0" defaultTableStyle="TableStyleMedium2" defaultPivotStyle="PivotStyleLight16"/>
  <colors>
    <mruColors>
      <color rgb="FFFF8A00"/>
      <color rgb="FFFFC54E"/>
      <color rgb="FFFF9D59"/>
      <color rgb="FF6688FF"/>
      <color rgb="FFABD3FF"/>
      <color rgb="FF68CE95"/>
      <color rgb="FF72B47A"/>
      <color rgb="FFC9F8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C5EEB-0CC8-D247-A26D-BD0B062C836A}">
  <dimension ref="A1:BF1513"/>
  <sheetViews>
    <sheetView workbookViewId="0">
      <selection activeCell="B3" sqref="B3"/>
    </sheetView>
  </sheetViews>
  <sheetFormatPr baseColWidth="10" defaultRowHeight="16" x14ac:dyDescent="0.2"/>
  <cols>
    <col min="1" max="1" width="38.6640625" style="2" customWidth="1"/>
    <col min="2" max="2" width="44.33203125" style="2" customWidth="1"/>
    <col min="3" max="3" width="24.33203125" style="2" customWidth="1"/>
    <col min="4" max="4" width="37.83203125" style="3" customWidth="1"/>
    <col min="5" max="5" width="31.5" style="3" customWidth="1"/>
    <col min="6" max="6" width="38.33203125" style="2" customWidth="1"/>
    <col min="7" max="7" width="48.33203125" style="2" customWidth="1"/>
    <col min="8" max="8" width="34.6640625" style="2" customWidth="1"/>
    <col min="9" max="9" width="8" style="2" customWidth="1"/>
    <col min="10" max="10" width="15.5" style="2" customWidth="1"/>
    <col min="11" max="11" width="17.83203125" style="2" customWidth="1"/>
    <col min="12" max="12" width="17.6640625" style="2" customWidth="1"/>
    <col min="13" max="13" width="10.83203125" style="2"/>
    <col min="14" max="14" width="38.5" style="2" customWidth="1"/>
    <col min="15" max="15" width="41.6640625" style="2" customWidth="1"/>
    <col min="16" max="16" width="10.83203125" style="2"/>
    <col min="17" max="17" width="14.83203125" style="2" customWidth="1"/>
    <col min="18" max="18" width="18" style="2" customWidth="1"/>
    <col min="19" max="19" width="16.6640625" style="2" customWidth="1"/>
    <col min="20" max="20" width="10.83203125" style="2"/>
    <col min="21" max="21" width="26.6640625" style="2" customWidth="1"/>
    <col min="22" max="22" width="37.33203125" style="2" customWidth="1"/>
    <col min="23" max="23" width="10.83203125" style="2"/>
    <col min="24" max="24" width="16.1640625" style="2" customWidth="1"/>
    <col min="25" max="25" width="13" style="2" customWidth="1"/>
    <col min="26" max="26" width="14.6640625" style="2" customWidth="1"/>
    <col min="27" max="27" width="10.83203125" style="2"/>
    <col min="28" max="28" width="29.83203125" style="2" customWidth="1"/>
    <col min="29" max="29" width="17.5" style="2" customWidth="1"/>
    <col min="30" max="30" width="35.6640625" style="2" customWidth="1"/>
    <col min="31" max="32" width="10.83203125" style="2"/>
    <col min="33" max="33" width="13.6640625" style="2" customWidth="1"/>
    <col min="34" max="34" width="12.5" style="2" customWidth="1"/>
    <col min="35" max="35" width="10.83203125" style="2"/>
    <col min="36" max="36" width="33" style="2" customWidth="1"/>
    <col min="37" max="37" width="38" style="2" customWidth="1"/>
    <col min="38" max="38" width="10.83203125" style="2"/>
    <col min="39" max="39" width="14" style="2" customWidth="1"/>
    <col min="40" max="40" width="14.1640625" style="2" customWidth="1"/>
    <col min="41" max="41" width="12.5" style="2" customWidth="1"/>
    <col min="42" max="42" width="10.83203125" style="2"/>
    <col min="43" max="43" width="27.33203125" style="2" customWidth="1"/>
    <col min="44" max="44" width="17.1640625" style="2" customWidth="1"/>
    <col min="45" max="45" width="46.6640625" style="2" customWidth="1"/>
    <col min="46" max="48" width="10.83203125" style="2"/>
    <col min="49" max="49" width="34.83203125" style="2" customWidth="1"/>
    <col min="50" max="52" width="10.83203125" style="2"/>
    <col min="53" max="54" width="14" style="2" customWidth="1"/>
    <col min="55" max="55" width="27.5" style="2" customWidth="1"/>
    <col min="56" max="56" width="38.6640625" style="2" customWidth="1"/>
    <col min="57" max="57" width="32" style="2" customWidth="1"/>
    <col min="58" max="58" width="30.5" style="2" customWidth="1"/>
    <col min="59" max="16384" width="10.83203125" style="2"/>
  </cols>
  <sheetData>
    <row r="1" spans="1:58" x14ac:dyDescent="0.2">
      <c r="H1" s="74" t="s">
        <v>61</v>
      </c>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row>
    <row r="2" spans="1:58" ht="63" customHeight="1" x14ac:dyDescent="0.2">
      <c r="A2" s="4" t="s">
        <v>30</v>
      </c>
      <c r="B2" s="5" t="s">
        <v>154</v>
      </c>
      <c r="C2" s="6" t="s">
        <v>59</v>
      </c>
      <c r="D2" s="7" t="s">
        <v>60</v>
      </c>
      <c r="E2" s="8" t="s">
        <v>43</v>
      </c>
      <c r="F2" s="6" t="s">
        <v>44</v>
      </c>
      <c r="G2" s="6" t="s">
        <v>45</v>
      </c>
      <c r="H2" s="75" t="s">
        <v>73</v>
      </c>
      <c r="I2" s="76"/>
      <c r="J2" s="76"/>
      <c r="K2" s="76"/>
      <c r="L2" s="76"/>
      <c r="M2" s="76"/>
      <c r="N2" s="77"/>
      <c r="O2" s="77"/>
      <c r="P2" s="77"/>
      <c r="Q2" s="77"/>
      <c r="R2" s="77"/>
      <c r="S2" s="77"/>
      <c r="T2" s="77"/>
      <c r="U2" s="77"/>
      <c r="V2" s="77"/>
      <c r="W2" s="77"/>
      <c r="X2" s="77"/>
      <c r="Y2" s="77"/>
      <c r="Z2" s="77"/>
      <c r="AA2" s="77"/>
      <c r="AB2" s="77"/>
      <c r="AC2" s="78"/>
      <c r="AD2" s="79" t="s">
        <v>75</v>
      </c>
      <c r="AE2" s="80"/>
      <c r="AF2" s="80"/>
      <c r="AG2" s="80"/>
      <c r="AH2" s="80"/>
      <c r="AI2" s="80"/>
      <c r="AJ2" s="80"/>
      <c r="AK2" s="80"/>
      <c r="AL2" s="80"/>
      <c r="AM2" s="80"/>
      <c r="AN2" s="80"/>
      <c r="AO2" s="80"/>
      <c r="AP2" s="80"/>
      <c r="AQ2" s="80"/>
      <c r="AR2" s="80"/>
      <c r="AS2" s="81" t="s">
        <v>85</v>
      </c>
      <c r="AT2" s="81"/>
      <c r="AU2" s="81"/>
      <c r="AV2" s="81"/>
      <c r="AW2" s="81"/>
      <c r="AX2" s="81"/>
      <c r="AY2" s="81"/>
      <c r="AZ2" s="81"/>
      <c r="BA2" s="81"/>
      <c r="BB2" s="72" t="s">
        <v>97</v>
      </c>
      <c r="BC2" s="73"/>
      <c r="BD2" s="73"/>
      <c r="BE2" s="73"/>
      <c r="BF2" s="73"/>
    </row>
    <row r="3" spans="1:58" s="38" customFormat="1" ht="74.25" customHeight="1" x14ac:dyDescent="0.2">
      <c r="A3" s="9"/>
      <c r="B3" s="10"/>
      <c r="C3" s="11"/>
      <c r="D3" s="11"/>
      <c r="E3" s="12"/>
      <c r="F3" s="13"/>
      <c r="G3" s="14"/>
      <c r="H3" s="15" t="s">
        <v>69</v>
      </c>
      <c r="I3" s="16" t="s">
        <v>64</v>
      </c>
      <c r="J3" s="16" t="s">
        <v>63</v>
      </c>
      <c r="K3" s="16" t="s">
        <v>65</v>
      </c>
      <c r="L3" s="16" t="s">
        <v>66</v>
      </c>
      <c r="M3" s="16" t="s">
        <v>67</v>
      </c>
      <c r="N3" s="17" t="s">
        <v>68</v>
      </c>
      <c r="O3" s="18" t="s">
        <v>131</v>
      </c>
      <c r="P3" s="19" t="s">
        <v>64</v>
      </c>
      <c r="Q3" s="19" t="s">
        <v>63</v>
      </c>
      <c r="R3" s="19" t="s">
        <v>65</v>
      </c>
      <c r="S3" s="19" t="s">
        <v>66</v>
      </c>
      <c r="T3" s="19" t="s">
        <v>67</v>
      </c>
      <c r="U3" s="20" t="s">
        <v>68</v>
      </c>
      <c r="V3" s="21" t="s">
        <v>71</v>
      </c>
      <c r="W3" s="22" t="s">
        <v>64</v>
      </c>
      <c r="X3" s="22" t="s">
        <v>63</v>
      </c>
      <c r="Y3" s="22" t="s">
        <v>65</v>
      </c>
      <c r="Z3" s="22" t="s">
        <v>66</v>
      </c>
      <c r="AA3" s="22" t="s">
        <v>67</v>
      </c>
      <c r="AB3" s="23" t="s">
        <v>68</v>
      </c>
      <c r="AC3" s="24" t="s">
        <v>74</v>
      </c>
      <c r="AD3" s="25" t="s">
        <v>76</v>
      </c>
      <c r="AE3" s="26" t="s">
        <v>64</v>
      </c>
      <c r="AF3" s="26" t="s">
        <v>63</v>
      </c>
      <c r="AG3" s="26" t="s">
        <v>65</v>
      </c>
      <c r="AH3" s="26" t="s">
        <v>66</v>
      </c>
      <c r="AI3" s="26" t="s">
        <v>67</v>
      </c>
      <c r="AJ3" s="25" t="s">
        <v>78</v>
      </c>
      <c r="AK3" s="27" t="s">
        <v>79</v>
      </c>
      <c r="AL3" s="28" t="s">
        <v>64</v>
      </c>
      <c r="AM3" s="28" t="s">
        <v>81</v>
      </c>
      <c r="AN3" s="28" t="s">
        <v>82</v>
      </c>
      <c r="AO3" s="28" t="s">
        <v>83</v>
      </c>
      <c r="AP3" s="28" t="s">
        <v>67</v>
      </c>
      <c r="AQ3" s="29" t="s">
        <v>68</v>
      </c>
      <c r="AR3" s="30" t="s">
        <v>84</v>
      </c>
      <c r="AS3" s="31" t="s">
        <v>87</v>
      </c>
      <c r="AT3" s="32" t="s">
        <v>64</v>
      </c>
      <c r="AU3" s="32" t="s">
        <v>88</v>
      </c>
      <c r="AV3" s="32" t="s">
        <v>67</v>
      </c>
      <c r="AW3" s="33" t="s">
        <v>89</v>
      </c>
      <c r="AX3" s="34" t="s">
        <v>64</v>
      </c>
      <c r="AY3" s="34" t="s">
        <v>91</v>
      </c>
      <c r="AZ3" s="34" t="s">
        <v>67</v>
      </c>
      <c r="BA3" s="35" t="s">
        <v>92</v>
      </c>
      <c r="BB3" s="36" t="s">
        <v>98</v>
      </c>
      <c r="BC3" s="37" t="s">
        <v>96</v>
      </c>
      <c r="BD3" s="37" t="s">
        <v>0</v>
      </c>
      <c r="BE3" s="37" t="s">
        <v>1</v>
      </c>
      <c r="BF3" s="37" t="s">
        <v>2</v>
      </c>
    </row>
    <row r="4" spans="1:58" ht="128" customHeight="1" x14ac:dyDescent="0.2">
      <c r="H4" s="39" t="s">
        <v>62</v>
      </c>
      <c r="I4" s="40"/>
      <c r="J4" s="40"/>
      <c r="K4" s="40"/>
      <c r="L4" s="40"/>
      <c r="M4" s="1">
        <f>SUM(I4:L4)</f>
        <v>0</v>
      </c>
      <c r="N4" s="40"/>
      <c r="O4" s="41" t="s">
        <v>70</v>
      </c>
      <c r="P4" s="42"/>
      <c r="Q4" s="42"/>
      <c r="R4" s="42"/>
      <c r="S4" s="42"/>
      <c r="T4" s="55">
        <f>SUM(P4:S4)</f>
        <v>0</v>
      </c>
      <c r="U4" s="42"/>
      <c r="V4" s="43" t="s">
        <v>72</v>
      </c>
      <c r="W4" s="44"/>
      <c r="X4" s="44"/>
      <c r="Y4" s="44"/>
      <c r="Z4" s="44"/>
      <c r="AA4" s="56">
        <f>SUM(W4:Z4)</f>
        <v>0</v>
      </c>
      <c r="AB4" s="44"/>
      <c r="AC4" s="57">
        <f>SUM(AA4+T4+M4)</f>
        <v>0</v>
      </c>
      <c r="AD4" s="45" t="s">
        <v>77</v>
      </c>
      <c r="AE4" s="46"/>
      <c r="AF4" s="46"/>
      <c r="AG4" s="46"/>
      <c r="AH4" s="46"/>
      <c r="AI4" s="58">
        <f>SUM(AE4:AH4)</f>
        <v>0</v>
      </c>
      <c r="AJ4" s="46"/>
      <c r="AK4" s="47" t="s">
        <v>80</v>
      </c>
      <c r="AL4" s="48"/>
      <c r="AM4" s="48"/>
      <c r="AN4" s="48"/>
      <c r="AO4" s="48"/>
      <c r="AP4" s="59">
        <f>SUM(AL4:AO4)</f>
        <v>0</v>
      </c>
      <c r="AQ4" s="48"/>
      <c r="AR4" s="64">
        <f>SUM(AP4+AI4)</f>
        <v>0</v>
      </c>
      <c r="AS4" s="49" t="s">
        <v>86</v>
      </c>
      <c r="AT4" s="50"/>
      <c r="AU4" s="50">
        <v>4</v>
      </c>
      <c r="AV4" s="60">
        <f>SUM(AT4:AU4)</f>
        <v>4</v>
      </c>
      <c r="AW4" s="51" t="s">
        <v>90</v>
      </c>
      <c r="AX4" s="52">
        <v>0</v>
      </c>
      <c r="AY4" s="52">
        <v>6</v>
      </c>
      <c r="AZ4" s="61">
        <f>SUM(AX4:AY4)</f>
        <v>6</v>
      </c>
      <c r="BA4" s="62">
        <f>SUM(AV4+AZ4)</f>
        <v>10</v>
      </c>
      <c r="BB4" s="63">
        <f>(AC4)+(AR4)+(BA4)</f>
        <v>10</v>
      </c>
      <c r="BC4" s="63" t="str">
        <f>_xlfn.IFS(BB4&gt;80,BD3,BB4&gt;60,BE3,BB4&lt;60,BF3)</f>
        <v>C</v>
      </c>
      <c r="BD4" s="53" t="s">
        <v>93</v>
      </c>
      <c r="BE4" s="54" t="s">
        <v>94</v>
      </c>
      <c r="BF4" s="54" t="s">
        <v>95</v>
      </c>
    </row>
    <row r="1487" spans="2:6" x14ac:dyDescent="0.2">
      <c r="C1487" s="2" t="s">
        <v>31</v>
      </c>
      <c r="D1487" s="3" t="s">
        <v>36</v>
      </c>
      <c r="F1487" s="2" t="s">
        <v>46</v>
      </c>
    </row>
    <row r="1488" spans="2:6" x14ac:dyDescent="0.2">
      <c r="B1488" s="2" t="s">
        <v>3</v>
      </c>
      <c r="C1488" s="2" t="s">
        <v>32</v>
      </c>
      <c r="D1488" s="3" t="s">
        <v>37</v>
      </c>
      <c r="F1488" s="2" t="s">
        <v>47</v>
      </c>
    </row>
    <row r="1489" spans="2:6" x14ac:dyDescent="0.2">
      <c r="B1489" s="2" t="s">
        <v>4</v>
      </c>
      <c r="C1489" s="2" t="s">
        <v>33</v>
      </c>
      <c r="D1489" s="3" t="s">
        <v>38</v>
      </c>
      <c r="F1489" s="2" t="s">
        <v>48</v>
      </c>
    </row>
    <row r="1490" spans="2:6" x14ac:dyDescent="0.2">
      <c r="B1490" s="2" t="s">
        <v>5</v>
      </c>
      <c r="C1490" s="2" t="s">
        <v>34</v>
      </c>
      <c r="D1490" s="3" t="s">
        <v>39</v>
      </c>
      <c r="F1490" s="2" t="s">
        <v>49</v>
      </c>
    </row>
    <row r="1491" spans="2:6" x14ac:dyDescent="0.2">
      <c r="B1491" s="2" t="s">
        <v>6</v>
      </c>
      <c r="C1491" s="2" t="s">
        <v>35</v>
      </c>
      <c r="D1491" s="3" t="s">
        <v>40</v>
      </c>
      <c r="F1491" s="2" t="s">
        <v>50</v>
      </c>
    </row>
    <row r="1492" spans="2:6" x14ac:dyDescent="0.2">
      <c r="B1492" s="2" t="s">
        <v>7</v>
      </c>
      <c r="D1492" s="3" t="s">
        <v>41</v>
      </c>
      <c r="F1492" s="2" t="s">
        <v>51</v>
      </c>
    </row>
    <row r="1493" spans="2:6" x14ac:dyDescent="0.2">
      <c r="B1493" s="2" t="s">
        <v>8</v>
      </c>
      <c r="D1493" s="3" t="s">
        <v>42</v>
      </c>
      <c r="F1493" s="2" t="s">
        <v>52</v>
      </c>
    </row>
    <row r="1494" spans="2:6" x14ac:dyDescent="0.2">
      <c r="B1494" s="2" t="s">
        <v>9</v>
      </c>
      <c r="F1494" s="2" t="s">
        <v>53</v>
      </c>
    </row>
    <row r="1495" spans="2:6" x14ac:dyDescent="0.2">
      <c r="B1495" s="2" t="s">
        <v>10</v>
      </c>
      <c r="F1495" s="2" t="s">
        <v>54</v>
      </c>
    </row>
    <row r="1496" spans="2:6" x14ac:dyDescent="0.2">
      <c r="B1496" s="2" t="s">
        <v>11</v>
      </c>
      <c r="F1496" s="2" t="s">
        <v>55</v>
      </c>
    </row>
    <row r="1497" spans="2:6" x14ac:dyDescent="0.2">
      <c r="B1497" s="2" t="s">
        <v>12</v>
      </c>
      <c r="F1497" s="2" t="s">
        <v>56</v>
      </c>
    </row>
    <row r="1498" spans="2:6" x14ac:dyDescent="0.2">
      <c r="B1498" s="2" t="s">
        <v>13</v>
      </c>
      <c r="F1498" s="2" t="s">
        <v>57</v>
      </c>
    </row>
    <row r="1499" spans="2:6" x14ac:dyDescent="0.2">
      <c r="B1499" s="2" t="s">
        <v>14</v>
      </c>
      <c r="F1499" s="2" t="s">
        <v>58</v>
      </c>
    </row>
    <row r="1500" spans="2:6" x14ac:dyDescent="0.2">
      <c r="B1500" s="2" t="s">
        <v>15</v>
      </c>
    </row>
    <row r="1501" spans="2:6" x14ac:dyDescent="0.2">
      <c r="B1501" s="2" t="s">
        <v>16</v>
      </c>
    </row>
    <row r="1502" spans="2:6" x14ac:dyDescent="0.2">
      <c r="B1502" s="2" t="s">
        <v>17</v>
      </c>
    </row>
    <row r="1503" spans="2:6" x14ac:dyDescent="0.2">
      <c r="B1503" s="2" t="s">
        <v>18</v>
      </c>
    </row>
    <row r="1504" spans="2:6" x14ac:dyDescent="0.2">
      <c r="B1504" s="2" t="s">
        <v>19</v>
      </c>
    </row>
    <row r="1505" spans="2:2" x14ac:dyDescent="0.2">
      <c r="B1505" s="2" t="s">
        <v>20</v>
      </c>
    </row>
    <row r="1506" spans="2:2" x14ac:dyDescent="0.2">
      <c r="B1506" s="2" t="s">
        <v>21</v>
      </c>
    </row>
    <row r="1507" spans="2:2" x14ac:dyDescent="0.2">
      <c r="B1507" s="2" t="s">
        <v>22</v>
      </c>
    </row>
    <row r="1508" spans="2:2" x14ac:dyDescent="0.2">
      <c r="B1508" s="2" t="s">
        <v>23</v>
      </c>
    </row>
    <row r="1509" spans="2:2" x14ac:dyDescent="0.2">
      <c r="B1509" s="2" t="s">
        <v>24</v>
      </c>
    </row>
    <row r="1510" spans="2:2" x14ac:dyDescent="0.2">
      <c r="B1510" s="2" t="s">
        <v>25</v>
      </c>
    </row>
    <row r="1511" spans="2:2" x14ac:dyDescent="0.2">
      <c r="B1511" s="2" t="s">
        <v>26</v>
      </c>
    </row>
    <row r="1512" spans="2:2" x14ac:dyDescent="0.2">
      <c r="B1512" s="2" t="s">
        <v>27</v>
      </c>
    </row>
    <row r="1513" spans="2:2" x14ac:dyDescent="0.2">
      <c r="B1513" s="2" t="s">
        <v>28</v>
      </c>
    </row>
  </sheetData>
  <sheetProtection sheet="1" objects="1" scenarios="1"/>
  <mergeCells count="5">
    <mergeCell ref="BB2:BF2"/>
    <mergeCell ref="H1:BA1"/>
    <mergeCell ref="H2:AC2"/>
    <mergeCell ref="AD2:AR2"/>
    <mergeCell ref="AS2:BA2"/>
  </mergeCells>
  <dataValidations count="6">
    <dataValidation type="list" allowBlank="1" showInputMessage="1" showErrorMessage="1" sqref="B3" xr:uid="{0276273D-94DE-0946-BDBA-FAE6FD7BD4D3}">
      <formula1>$B$1488:$B$1514</formula1>
    </dataValidation>
    <dataValidation type="list" allowBlank="1" showInputMessage="1" showErrorMessage="1" sqref="C1488:C1491" xr:uid="{89463BA0-8DC9-BF41-B5E9-48B9D1C5803B}">
      <formula1>$C$3:$C$1491</formula1>
    </dataValidation>
    <dataValidation type="list" allowBlank="1" showInputMessage="1" showErrorMessage="1" sqref="D1488:D1493" xr:uid="{EC05CE16-8541-954C-B4A3-1609B047B35F}">
      <formula1>$D$3:$D$1493</formula1>
    </dataValidation>
    <dataValidation type="list" allowBlank="1" showInputMessage="1" showErrorMessage="1" sqref="D3" xr:uid="{ECAE391F-AAF1-6942-A96F-B53C6F38D471}">
      <formula1>$D$1487:$D$1493</formula1>
    </dataValidation>
    <dataValidation type="list" allowBlank="1" showInputMessage="1" showErrorMessage="1" sqref="C3" xr:uid="{B32202CF-633F-9941-8B8B-E74BE04E9B62}">
      <formula1>$C$1487:$C$1491</formula1>
    </dataValidation>
    <dataValidation type="list" allowBlank="1" showInputMessage="1" showErrorMessage="1" sqref="F3" xr:uid="{AE5258D4-0FA9-024D-897F-AED708599D71}">
      <formula1>$F$1487:$F$1499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D8B45-1BA7-CF4A-A6D4-6A27E4C98CA8}">
  <dimension ref="A1:BJ1507"/>
  <sheetViews>
    <sheetView tabSelected="1" topLeftCell="AC1" workbookViewId="0">
      <selection activeCell="S4" sqref="S4"/>
    </sheetView>
  </sheetViews>
  <sheetFormatPr baseColWidth="10" defaultRowHeight="16" x14ac:dyDescent="0.2"/>
  <cols>
    <col min="1" max="1" width="38.6640625" style="2" customWidth="1"/>
    <col min="2" max="2" width="44.33203125" style="2" customWidth="1"/>
    <col min="3" max="3" width="24.33203125" style="2" customWidth="1"/>
    <col min="4" max="4" width="37.83203125" style="3" customWidth="1"/>
    <col min="5" max="5" width="31.5" style="3" customWidth="1"/>
    <col min="6" max="6" width="38.33203125" style="2" customWidth="1"/>
    <col min="7" max="7" width="48.33203125" style="2" customWidth="1"/>
    <col min="8" max="8" width="34.6640625" style="2" customWidth="1"/>
    <col min="9" max="9" width="8" style="2" customWidth="1"/>
    <col min="10" max="10" width="15.5" style="2" customWidth="1"/>
    <col min="11" max="11" width="17.83203125" style="2" customWidth="1"/>
    <col min="12" max="12" width="17.6640625" style="2" customWidth="1"/>
    <col min="13" max="13" width="10.83203125" style="2"/>
    <col min="14" max="14" width="38.5" style="2" customWidth="1"/>
    <col min="15" max="15" width="41.6640625" style="2" customWidth="1"/>
    <col min="16" max="16" width="10.83203125" style="2"/>
    <col min="17" max="17" width="14.83203125" style="2" customWidth="1"/>
    <col min="18" max="18" width="18" style="2" customWidth="1"/>
    <col min="19" max="19" width="16.6640625" style="2" customWidth="1"/>
    <col min="20" max="20" width="10.83203125" style="2"/>
    <col min="21" max="21" width="26.6640625" style="2" customWidth="1"/>
    <col min="22" max="22" width="37.33203125" style="2" customWidth="1"/>
    <col min="23" max="23" width="10.83203125" style="2"/>
    <col min="24" max="24" width="16.1640625" style="2" customWidth="1"/>
    <col min="25" max="25" width="13" style="2" customWidth="1"/>
    <col min="26" max="26" width="14.6640625" style="2" customWidth="1"/>
    <col min="27" max="27" width="10.83203125" style="2"/>
    <col min="28" max="28" width="29.83203125" style="2" customWidth="1"/>
    <col min="29" max="29" width="17.5" style="2" customWidth="1"/>
    <col min="30" max="30" width="35.6640625" style="2" customWidth="1"/>
    <col min="31" max="32" width="10.83203125" style="2"/>
    <col min="33" max="33" width="13.6640625" style="2" customWidth="1"/>
    <col min="34" max="34" width="12.5" style="2" customWidth="1"/>
    <col min="35" max="35" width="10.83203125" style="2"/>
    <col min="36" max="36" width="33" style="2" customWidth="1"/>
    <col min="37" max="37" width="38" style="2" customWidth="1"/>
    <col min="38" max="38" width="10.83203125" style="2"/>
    <col min="39" max="39" width="14" style="2" customWidth="1"/>
    <col min="40" max="40" width="14.1640625" style="2" customWidth="1"/>
    <col min="41" max="41" width="12.5" style="2" customWidth="1"/>
    <col min="42" max="42" width="10.83203125" style="2"/>
    <col min="43" max="43" width="27.33203125" style="2" customWidth="1"/>
    <col min="44" max="44" width="17.1640625" style="2" customWidth="1"/>
    <col min="45" max="45" width="46.6640625" style="2" customWidth="1"/>
    <col min="46" max="48" width="10.83203125" style="2"/>
    <col min="49" max="49" width="35.6640625" style="2" customWidth="1"/>
    <col min="50" max="52" width="10.83203125" style="2"/>
    <col min="53" max="53" width="34.83203125" style="2" customWidth="1"/>
    <col min="54" max="56" width="10.83203125" style="2"/>
    <col min="57" max="58" width="14" style="2" customWidth="1"/>
    <col min="59" max="59" width="27.5" style="2" customWidth="1"/>
    <col min="60" max="60" width="38.6640625" style="2" customWidth="1"/>
    <col min="61" max="61" width="32" style="2" customWidth="1"/>
    <col min="62" max="62" width="30.5" style="2" customWidth="1"/>
    <col min="63" max="16384" width="10.83203125" style="2"/>
  </cols>
  <sheetData>
    <row r="1" spans="1:62" x14ac:dyDescent="0.2">
      <c r="H1" s="74" t="s">
        <v>61</v>
      </c>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row>
    <row r="2" spans="1:62" ht="63" customHeight="1" x14ac:dyDescent="0.2">
      <c r="A2" s="4" t="s">
        <v>30</v>
      </c>
      <c r="B2" s="5" t="s">
        <v>29</v>
      </c>
      <c r="C2" s="6" t="s">
        <v>59</v>
      </c>
      <c r="D2" s="7" t="s">
        <v>60</v>
      </c>
      <c r="E2" s="8" t="s">
        <v>43</v>
      </c>
      <c r="F2" s="6" t="s">
        <v>44</v>
      </c>
      <c r="G2" s="6" t="s">
        <v>45</v>
      </c>
      <c r="H2" s="75" t="s">
        <v>126</v>
      </c>
      <c r="I2" s="76"/>
      <c r="J2" s="76"/>
      <c r="K2" s="76"/>
      <c r="L2" s="76"/>
      <c r="M2" s="76"/>
      <c r="N2" s="77"/>
      <c r="O2" s="77"/>
      <c r="P2" s="77"/>
      <c r="Q2" s="77"/>
      <c r="R2" s="77"/>
      <c r="S2" s="77"/>
      <c r="T2" s="77"/>
      <c r="U2" s="77"/>
      <c r="V2" s="77"/>
      <c r="W2" s="77"/>
      <c r="X2" s="77"/>
      <c r="Y2" s="77"/>
      <c r="Z2" s="77"/>
      <c r="AA2" s="77"/>
      <c r="AB2" s="77"/>
      <c r="AC2" s="78"/>
      <c r="AD2" s="79" t="s">
        <v>75</v>
      </c>
      <c r="AE2" s="80"/>
      <c r="AF2" s="80"/>
      <c r="AG2" s="80"/>
      <c r="AH2" s="80"/>
      <c r="AI2" s="80"/>
      <c r="AJ2" s="80"/>
      <c r="AK2" s="80"/>
      <c r="AL2" s="80"/>
      <c r="AM2" s="80"/>
      <c r="AN2" s="80"/>
      <c r="AO2" s="80"/>
      <c r="AP2" s="80"/>
      <c r="AQ2" s="80"/>
      <c r="AR2" s="80"/>
      <c r="AS2" s="81" t="s">
        <v>151</v>
      </c>
      <c r="AT2" s="81"/>
      <c r="AU2" s="81"/>
      <c r="AV2" s="81"/>
      <c r="AW2" s="81"/>
      <c r="AX2" s="81"/>
      <c r="AY2" s="81"/>
      <c r="AZ2" s="81"/>
      <c r="BA2" s="81"/>
      <c r="BB2" s="81"/>
      <c r="BC2" s="81"/>
      <c r="BD2" s="81"/>
      <c r="BE2" s="81"/>
      <c r="BF2" s="72" t="s">
        <v>97</v>
      </c>
      <c r="BG2" s="73"/>
      <c r="BH2" s="73"/>
      <c r="BI2" s="73"/>
      <c r="BJ2" s="73"/>
    </row>
    <row r="3" spans="1:62" s="38" customFormat="1" ht="74.25" customHeight="1" x14ac:dyDescent="0.2">
      <c r="A3" s="9"/>
      <c r="B3" s="10"/>
      <c r="C3" s="11"/>
      <c r="D3" s="11"/>
      <c r="E3" s="12"/>
      <c r="F3" s="13"/>
      <c r="G3" s="14"/>
      <c r="H3" s="15" t="s">
        <v>127</v>
      </c>
      <c r="I3" s="16" t="s">
        <v>64</v>
      </c>
      <c r="J3" s="16" t="s">
        <v>81</v>
      </c>
      <c r="K3" s="16" t="s">
        <v>129</v>
      </c>
      <c r="L3" s="16" t="s">
        <v>130</v>
      </c>
      <c r="M3" s="16" t="s">
        <v>67</v>
      </c>
      <c r="N3" s="17" t="s">
        <v>68</v>
      </c>
      <c r="O3" s="65" t="s">
        <v>132</v>
      </c>
      <c r="P3" s="19" t="s">
        <v>64</v>
      </c>
      <c r="Q3" s="19" t="s">
        <v>81</v>
      </c>
      <c r="R3" s="19" t="s">
        <v>134</v>
      </c>
      <c r="S3" s="19" t="s">
        <v>135</v>
      </c>
      <c r="T3" s="19" t="s">
        <v>67</v>
      </c>
      <c r="U3" s="20" t="s">
        <v>68</v>
      </c>
      <c r="V3" s="21" t="s">
        <v>136</v>
      </c>
      <c r="W3" s="22" t="s">
        <v>64</v>
      </c>
      <c r="X3" s="22" t="s">
        <v>81</v>
      </c>
      <c r="Y3" s="22" t="s">
        <v>134</v>
      </c>
      <c r="Z3" s="22" t="s">
        <v>135</v>
      </c>
      <c r="AA3" s="22" t="s">
        <v>67</v>
      </c>
      <c r="AB3" s="23" t="s">
        <v>68</v>
      </c>
      <c r="AC3" s="24" t="s">
        <v>153</v>
      </c>
      <c r="AD3" s="66" t="s">
        <v>76</v>
      </c>
      <c r="AE3" s="26" t="s">
        <v>64</v>
      </c>
      <c r="AF3" s="26" t="s">
        <v>140</v>
      </c>
      <c r="AG3" s="26" t="s">
        <v>141</v>
      </c>
      <c r="AH3" s="26" t="s">
        <v>142</v>
      </c>
      <c r="AI3" s="26" t="s">
        <v>67</v>
      </c>
      <c r="AJ3" s="25" t="s">
        <v>78</v>
      </c>
      <c r="AK3" s="69" t="s">
        <v>79</v>
      </c>
      <c r="AL3" s="28" t="s">
        <v>64</v>
      </c>
      <c r="AM3" s="28" t="s">
        <v>81</v>
      </c>
      <c r="AN3" s="28" t="s">
        <v>82</v>
      </c>
      <c r="AO3" s="28" t="s">
        <v>83</v>
      </c>
      <c r="AP3" s="28" t="s">
        <v>67</v>
      </c>
      <c r="AQ3" s="29" t="s">
        <v>68</v>
      </c>
      <c r="AR3" s="30" t="s">
        <v>84</v>
      </c>
      <c r="AS3" s="31" t="s">
        <v>144</v>
      </c>
      <c r="AT3" s="32" t="s">
        <v>64</v>
      </c>
      <c r="AU3" s="32" t="s">
        <v>145</v>
      </c>
      <c r="AV3" s="32" t="s">
        <v>67</v>
      </c>
      <c r="AW3" s="32"/>
      <c r="AX3" s="32" t="s">
        <v>64</v>
      </c>
      <c r="AY3" s="32" t="s">
        <v>147</v>
      </c>
      <c r="AZ3" s="32" t="s">
        <v>67</v>
      </c>
      <c r="BA3" s="33" t="s">
        <v>148</v>
      </c>
      <c r="BB3" s="34" t="s">
        <v>64</v>
      </c>
      <c r="BC3" s="34" t="s">
        <v>150</v>
      </c>
      <c r="BD3" s="34" t="s">
        <v>67</v>
      </c>
      <c r="BE3" s="35" t="s">
        <v>152</v>
      </c>
      <c r="BF3" s="36" t="s">
        <v>98</v>
      </c>
      <c r="BG3" s="37" t="s">
        <v>96</v>
      </c>
      <c r="BH3" s="37" t="s">
        <v>0</v>
      </c>
      <c r="BI3" s="37" t="s">
        <v>1</v>
      </c>
      <c r="BJ3" s="37" t="s">
        <v>2</v>
      </c>
    </row>
    <row r="4" spans="1:62" ht="128" customHeight="1" x14ac:dyDescent="0.2">
      <c r="H4" s="39" t="s">
        <v>128</v>
      </c>
      <c r="I4" s="40"/>
      <c r="J4" s="40"/>
      <c r="K4" s="40"/>
      <c r="L4" s="40"/>
      <c r="M4" s="1">
        <f>SUM(I4:L4)</f>
        <v>0</v>
      </c>
      <c r="N4" s="40"/>
      <c r="O4" s="41" t="s">
        <v>133</v>
      </c>
      <c r="P4" s="42"/>
      <c r="Q4" s="42"/>
      <c r="R4" s="42"/>
      <c r="S4" s="42"/>
      <c r="T4" s="55">
        <f>SUM(P4:S4)</f>
        <v>0</v>
      </c>
      <c r="U4" s="42"/>
      <c r="V4" s="43" t="s">
        <v>137</v>
      </c>
      <c r="W4" s="44"/>
      <c r="X4" s="44"/>
      <c r="Y4" s="44"/>
      <c r="Z4" s="44"/>
      <c r="AA4" s="56">
        <f>SUM(W4:Z4)</f>
        <v>0</v>
      </c>
      <c r="AB4" s="44"/>
      <c r="AC4" s="57">
        <f>SUM(AA4+T4+M4)</f>
        <v>0</v>
      </c>
      <c r="AD4" s="67" t="s">
        <v>138</v>
      </c>
      <c r="AE4" s="46"/>
      <c r="AF4" s="46"/>
      <c r="AG4" s="46"/>
      <c r="AH4" s="46"/>
      <c r="AI4" s="58">
        <f>SUM(AE4:AH4)</f>
        <v>0</v>
      </c>
      <c r="AJ4" s="46"/>
      <c r="AK4" s="70" t="s">
        <v>143</v>
      </c>
      <c r="AL4" s="48"/>
      <c r="AM4" s="48"/>
      <c r="AN4" s="48"/>
      <c r="AO4" s="48"/>
      <c r="AP4" s="59">
        <f>SUM(AL4:AO4)</f>
        <v>0</v>
      </c>
      <c r="AQ4" s="48"/>
      <c r="AR4" s="64">
        <f>SUM(AP4+AI4)</f>
        <v>0</v>
      </c>
      <c r="AS4" s="49" t="s">
        <v>86</v>
      </c>
      <c r="AT4" s="50"/>
      <c r="AU4" s="50"/>
      <c r="AV4" s="60">
        <f>SUM(AT4+AU4)</f>
        <v>0</v>
      </c>
      <c r="AW4" s="71" t="s">
        <v>146</v>
      </c>
      <c r="AX4" s="60"/>
      <c r="AY4" s="60"/>
      <c r="AZ4" s="60">
        <f>SUM(AX4:AY4)</f>
        <v>0</v>
      </c>
      <c r="BA4" s="51" t="s">
        <v>149</v>
      </c>
      <c r="BB4" s="52"/>
      <c r="BC4" s="52"/>
      <c r="BD4" s="61">
        <f>SUM(BB4:BC4)</f>
        <v>0</v>
      </c>
      <c r="BE4" s="62">
        <f>SUM(AV4+BD4+AZ4)</f>
        <v>0</v>
      </c>
      <c r="BF4" s="63">
        <f>(AC4)+(AR4)+(BE4)</f>
        <v>0</v>
      </c>
      <c r="BG4" s="63" t="str">
        <f>_xlfn.IFS(BF4&gt;80,BH3,BF4&gt;60,BI3,BF4&lt;60,BJ3)</f>
        <v>C</v>
      </c>
      <c r="BH4" s="53" t="s">
        <v>93</v>
      </c>
      <c r="BI4" s="54" t="s">
        <v>94</v>
      </c>
      <c r="BJ4" s="54" t="s">
        <v>95</v>
      </c>
    </row>
    <row r="5" spans="1:62" ht="136" x14ac:dyDescent="0.2">
      <c r="AD5" s="68" t="s">
        <v>139</v>
      </c>
    </row>
    <row r="1487" spans="3:6" x14ac:dyDescent="0.2">
      <c r="C1487" s="2" t="s">
        <v>31</v>
      </c>
      <c r="D1487" s="3" t="s">
        <v>36</v>
      </c>
      <c r="F1487" s="2" t="s">
        <v>118</v>
      </c>
    </row>
    <row r="1488" spans="3:6" x14ac:dyDescent="0.2">
      <c r="C1488" s="2" t="s">
        <v>117</v>
      </c>
      <c r="D1488" s="3" t="s">
        <v>37</v>
      </c>
      <c r="F1488" s="2" t="s">
        <v>119</v>
      </c>
    </row>
    <row r="1489" spans="2:6" x14ac:dyDescent="0.2">
      <c r="D1489" s="3" t="s">
        <v>38</v>
      </c>
      <c r="F1489" s="2" t="s">
        <v>48</v>
      </c>
    </row>
    <row r="1490" spans="2:6" x14ac:dyDescent="0.2">
      <c r="B1490" s="2" t="s">
        <v>99</v>
      </c>
      <c r="D1490" s="3" t="s">
        <v>39</v>
      </c>
      <c r="F1490" s="2" t="s">
        <v>120</v>
      </c>
    </row>
    <row r="1491" spans="2:6" x14ac:dyDescent="0.2">
      <c r="B1491" s="2" t="s">
        <v>100</v>
      </c>
      <c r="D1491" s="3" t="s">
        <v>40</v>
      </c>
      <c r="F1491" s="2" t="s">
        <v>121</v>
      </c>
    </row>
    <row r="1492" spans="2:6" x14ac:dyDescent="0.2">
      <c r="B1492" s="2" t="s">
        <v>101</v>
      </c>
      <c r="D1492" s="3" t="s">
        <v>41</v>
      </c>
      <c r="F1492" s="2" t="s">
        <v>122</v>
      </c>
    </row>
    <row r="1493" spans="2:6" x14ac:dyDescent="0.2">
      <c r="B1493" s="2" t="s">
        <v>102</v>
      </c>
      <c r="D1493" s="3" t="s">
        <v>42</v>
      </c>
      <c r="F1493" s="2" t="s">
        <v>123</v>
      </c>
    </row>
    <row r="1494" spans="2:6" x14ac:dyDescent="0.2">
      <c r="B1494" s="2" t="s">
        <v>103</v>
      </c>
      <c r="F1494" s="2" t="s">
        <v>56</v>
      </c>
    </row>
    <row r="1495" spans="2:6" x14ac:dyDescent="0.2">
      <c r="B1495" s="2" t="s">
        <v>104</v>
      </c>
      <c r="F1495" s="2" t="s">
        <v>124</v>
      </c>
    </row>
    <row r="1496" spans="2:6" x14ac:dyDescent="0.2">
      <c r="B1496" s="2" t="s">
        <v>105</v>
      </c>
      <c r="F1496" s="2" t="s">
        <v>125</v>
      </c>
    </row>
    <row r="1497" spans="2:6" x14ac:dyDescent="0.2">
      <c r="B1497" s="2" t="s">
        <v>106</v>
      </c>
    </row>
    <row r="1498" spans="2:6" x14ac:dyDescent="0.2">
      <c r="B1498" s="2" t="s">
        <v>107</v>
      </c>
    </row>
    <row r="1499" spans="2:6" x14ac:dyDescent="0.2">
      <c r="B1499" s="2" t="s">
        <v>108</v>
      </c>
    </row>
    <row r="1500" spans="2:6" x14ac:dyDescent="0.2">
      <c r="B1500" s="2" t="s">
        <v>109</v>
      </c>
    </row>
    <row r="1501" spans="2:6" x14ac:dyDescent="0.2">
      <c r="B1501" s="2" t="s">
        <v>110</v>
      </c>
    </row>
    <row r="1502" spans="2:6" x14ac:dyDescent="0.2">
      <c r="B1502" s="2" t="s">
        <v>111</v>
      </c>
    </row>
    <row r="1503" spans="2:6" x14ac:dyDescent="0.2">
      <c r="B1503" s="2" t="s">
        <v>112</v>
      </c>
    </row>
    <row r="1504" spans="2:6" x14ac:dyDescent="0.2">
      <c r="B1504" s="2" t="s">
        <v>113</v>
      </c>
    </row>
    <row r="1505" spans="2:2" x14ac:dyDescent="0.2">
      <c r="B1505" s="2" t="s">
        <v>114</v>
      </c>
    </row>
    <row r="1506" spans="2:2" x14ac:dyDescent="0.2">
      <c r="B1506" s="2" t="s">
        <v>115</v>
      </c>
    </row>
    <row r="1507" spans="2:2" x14ac:dyDescent="0.2">
      <c r="B1507" s="2" t="s">
        <v>116</v>
      </c>
    </row>
  </sheetData>
  <sheetProtection sheet="1" objects="1" scenarios="1"/>
  <mergeCells count="5">
    <mergeCell ref="H1:BE1"/>
    <mergeCell ref="H2:AC2"/>
    <mergeCell ref="AD2:AR2"/>
    <mergeCell ref="AS2:BE2"/>
    <mergeCell ref="BF2:BJ2"/>
  </mergeCells>
  <dataValidations count="6">
    <dataValidation type="list" allowBlank="1" showInputMessage="1" showErrorMessage="1" sqref="F3" xr:uid="{7F68DE96-86B7-744C-B841-DBC5A412C4FE}">
      <formula1>$F$1487:$F$1499</formula1>
    </dataValidation>
    <dataValidation type="list" allowBlank="1" showInputMessage="1" showErrorMessage="1" sqref="C3" xr:uid="{04F5DA43-D10E-704E-965F-907804C3133D}">
      <formula1>$C$1487:$C$1491</formula1>
    </dataValidation>
    <dataValidation type="list" allowBlank="1" showInputMessage="1" showErrorMessage="1" sqref="D3" xr:uid="{8C94E64A-8A13-2943-A75C-6732A976AD96}">
      <formula1>$D$1487:$D$1493</formula1>
    </dataValidation>
    <dataValidation type="list" allowBlank="1" showInputMessage="1" showErrorMessage="1" sqref="D1488:D1493" xr:uid="{D625BDD3-3254-3843-B00D-210C73B7F9F7}">
      <formula1>$D$3:$D$1493</formula1>
    </dataValidation>
    <dataValidation type="list" allowBlank="1" showInputMessage="1" showErrorMessage="1" sqref="C1488:C1491" xr:uid="{DAE1E4C5-38E0-3D4F-90F1-5306EF300A1D}">
      <formula1>$C$3:$C$1491</formula1>
    </dataValidation>
    <dataValidation type="list" allowBlank="1" showInputMessage="1" showErrorMessage="1" sqref="B3" xr:uid="{BB22592F-10BA-6A4B-9DD3-B6304C379139}">
      <formula1>$B$1490:$B$1516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Tabla de Creación Artística</vt:lpstr>
      <vt:lpstr>Tabla de Mediación Artística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2022-08-30T22:24:00Z</dcterms:created>
  <dcterms:modified xsi:type="dcterms:W3CDTF">2022-09-14T15:41:35Z</dcterms:modified>
</cp:coreProperties>
</file>