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4"/>
  <workbookPr date1904="1" autoCompressPictures="0"/>
  <mc:AlternateContent xmlns:mc="http://schemas.openxmlformats.org/markup-compatibility/2006">
    <mc:Choice Requires="x15">
      <x15ac:absPath xmlns:x15ac="http://schemas.microsoft.com/office/spreadsheetml/2010/11/ac" url="/Users/armandofuentes/Downloads/Tablas_Valoración_Música_(Definitivas)/"/>
    </mc:Choice>
  </mc:AlternateContent>
  <xr:revisionPtr revIDLastSave="0" documentId="13_ncr:1_{A263BA28-828A-5443-B28B-93E54E8748FB}" xr6:coauthVersionLast="45" xr6:coauthVersionMax="45" xr10:uidLastSave="{00000000-0000-0000-0000-000000000000}"/>
  <bookViews>
    <workbookView xWindow="0" yWindow="460" windowWidth="36540" windowHeight="21140" xr2:uid="{00000000-000D-0000-FFFF-FFFF00000000}"/>
  </bookViews>
  <sheets>
    <sheet name="Sheet 1" sheetId="1" r:id="rId1"/>
    <sheet name="Hoja1" sheetId="2" r:id="rId2"/>
    <sheet name="Sheet1" sheetId="3" r:id="rId3"/>
  </sheets>
  <definedNames>
    <definedName name="Opciones1">Hoja1!$A$3:$F$3</definedName>
    <definedName name="opciones2">Hoja1!$A$6:$D$6</definedName>
    <definedName name="opciones3">Hoja1!$A$9:$D$9</definedName>
    <definedName name="opciones4">Hoja1!$A$12:$C$12</definedName>
    <definedName name="opciones5">Hoja1!$A$15:$D$15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9" i="1" l="1"/>
  <c r="B15" i="1"/>
  <c r="B69" i="1"/>
  <c r="C37" i="1"/>
  <c r="C80" i="1" s="1"/>
  <c r="C93" i="1" s="1"/>
  <c r="B60" i="1"/>
  <c r="B64" i="1"/>
  <c r="C94" i="1"/>
  <c r="B89" i="1"/>
  <c r="B77" i="1"/>
  <c r="B73" i="1"/>
  <c r="B23" i="1"/>
  <c r="C29" i="1" s="1"/>
  <c r="B27" i="1"/>
  <c r="B55" i="1"/>
  <c r="B44" i="1"/>
  <c r="B48" i="1"/>
  <c r="B52" i="1"/>
  <c r="B40" i="1"/>
  <c r="B98" i="1" l="1"/>
  <c r="B97" i="1"/>
  <c r="B96" i="1"/>
  <c r="B99" i="1"/>
  <c r="B95" i="1"/>
</calcChain>
</file>

<file path=xl/sharedStrings.xml><?xml version="1.0" encoding="utf-8"?>
<sst xmlns="http://schemas.openxmlformats.org/spreadsheetml/2006/main" count="99" uniqueCount="68">
  <si>
    <t>Table 1</t>
  </si>
  <si>
    <t>1. VERIFICAR EXISTENCIA</t>
  </si>
  <si>
    <t>2. VALORACIÓN</t>
  </si>
  <si>
    <r>
      <rPr>
        <b/>
        <sz val="12"/>
        <color indexed="8"/>
        <rFont val="Times New Roman"/>
        <family val="1"/>
      </rPr>
      <t xml:space="preserve">
</t>
    </r>
    <r>
      <rPr>
        <b/>
        <sz val="12"/>
        <color indexed="8"/>
        <rFont val="Garamond"/>
        <family val="1"/>
      </rPr>
      <t>ÁREA</t>
    </r>
  </si>
  <si>
    <t>PARÁMETROS</t>
  </si>
  <si>
    <t>ORIGINALIDAD</t>
  </si>
  <si>
    <t>VISIBILIDAD</t>
  </si>
  <si>
    <t>IMPACTO</t>
  </si>
  <si>
    <t xml:space="preserve">PRODUCTO </t>
  </si>
  <si>
    <t>RANGOS</t>
  </si>
  <si>
    <t>COMPOSICIÓN</t>
  </si>
  <si>
    <t>Tipo A</t>
  </si>
  <si>
    <t>110 - 135</t>
  </si>
  <si>
    <t>Tipo B</t>
  </si>
  <si>
    <t>80 - 109</t>
  </si>
  <si>
    <t>Tipo C</t>
  </si>
  <si>
    <t>50 - 79</t>
  </si>
  <si>
    <t>Tipo D</t>
  </si>
  <si>
    <t>30 - 49</t>
  </si>
  <si>
    <r>
      <rPr>
        <i/>
        <sz val="12"/>
        <color indexed="26"/>
        <rFont val="Helvetica"/>
        <family val="2"/>
      </rPr>
      <t>AUTOEVALUACIÓN</t>
    </r>
    <r>
      <rPr>
        <b/>
        <i/>
        <sz val="12"/>
        <color indexed="26"/>
        <rFont val="Helvetica"/>
        <family val="2"/>
      </rPr>
      <t xml:space="preserve"> ORIGINALIDAD (60%) Máximo 81 puntos</t>
    </r>
  </si>
  <si>
    <t>El producto presenta avances de tipo intelectual y/o creativo que hacen una contribución importante e innovadora al entendimiento y al conocimiento. Esto podrá incluir hallazgos empíricos sustanciales, nuevas formas de argumentación, interpretación o percepción, puntos de vista imaginativos, recolección de información en una forma innovadora, desarrollo de nuevos marcos teóricos y modelos conceptuales, metodologías innovadoras y /o nuevas formas de expresión.</t>
  </si>
  <si>
    <r>
      <rPr>
        <b/>
        <sz val="12"/>
        <color indexed="8"/>
        <rFont val="Calibri"/>
        <family val="2"/>
      </rPr>
      <t xml:space="preserve">La obra artística presenta aportes al conocimiento en cuanto a que:
</t>
    </r>
  </si>
  <si>
    <r>
      <rPr>
        <b/>
        <sz val="12"/>
        <color indexed="8"/>
        <rFont val="Calibri"/>
        <family val="2"/>
      </rPr>
      <t xml:space="preserve">a. ¿Contiene elementos que representan formas innovadoras de expresión y/o metodologías empleadas? 
</t>
    </r>
  </si>
  <si>
    <t>No</t>
  </si>
  <si>
    <t>En menor medida</t>
  </si>
  <si>
    <t>Moderadamente</t>
  </si>
  <si>
    <t>Sustancialmente</t>
  </si>
  <si>
    <t>b. ¿Presenta formas novedosas de argumentación y/o puntos de vista ante problemáticas musicales y/o extra-musicales relacionadas?</t>
  </si>
  <si>
    <r>
      <rPr>
        <b/>
        <sz val="12"/>
        <color indexed="8"/>
        <rFont val="Calibri"/>
        <family val="2"/>
      </rPr>
      <t xml:space="preserve">c. ¿Ofrece aportes a la educación?
</t>
    </r>
  </si>
  <si>
    <r>
      <rPr>
        <b/>
        <sz val="12"/>
        <color indexed="8"/>
        <rFont val="Calibri"/>
        <family val="2"/>
      </rPr>
      <t xml:space="preserve">d. ¿Ofrece aportes de tipo interdisciplinario (multidisciplinario) o es resultado de un proceso colaborativo?
</t>
    </r>
  </si>
  <si>
    <t>Justificación (200 palabras máximo)</t>
  </si>
  <si>
    <r>
      <rPr>
        <sz val="12"/>
        <color indexed="26"/>
        <rFont val="Helvetica"/>
        <family val="2"/>
      </rPr>
      <t xml:space="preserve">AUTOEVALUACIÓN </t>
    </r>
    <r>
      <rPr>
        <b/>
        <i/>
        <sz val="12"/>
        <color indexed="26"/>
        <rFont val="Helvetica"/>
        <family val="2"/>
      </rPr>
      <t>VISIBILIDAD (30%) Máximo 40 puntos.</t>
    </r>
    <r>
      <rPr>
        <sz val="12"/>
        <color indexed="26"/>
        <rFont val="Times New Roman"/>
        <family val="1"/>
      </rPr>
      <t xml:space="preserve"> </t>
    </r>
    <r>
      <rPr>
        <sz val="12"/>
        <color indexed="8"/>
        <rFont val="Times New Roman"/>
        <family val="1"/>
      </rPr>
      <t>Seleccione uno de los casos a continuación (A, B o C) según la naturaleza del producto artístico.</t>
    </r>
  </si>
  <si>
    <t>La obra es socializada por medio de su publicación en diferentes formas, las cuales incluyen la partitura por medio impreso o digital, fonograma u otra forma audiovisual. Asimismo, la presentación pública del producto en contextos como conciertos, recitales, conferencias, simposios, presentaciones de tipo teórico/analítico, etc., dan cuenta de la visibilidad alcanzada.</t>
  </si>
  <si>
    <t>Caso A: Presentaciones en Vivo</t>
  </si>
  <si>
    <r>
      <rPr>
        <b/>
        <sz val="12"/>
        <color indexed="8"/>
        <rFont val="Calibri"/>
        <family val="2"/>
      </rPr>
      <t xml:space="preserve">a. Indique el carácter del evento donde fue presentada la obra. 
</t>
    </r>
  </si>
  <si>
    <t>Local</t>
  </si>
  <si>
    <t>Nacional</t>
  </si>
  <si>
    <t>b. importancia del evento.</t>
  </si>
  <si>
    <t>Menor</t>
  </si>
  <si>
    <t>Media</t>
  </si>
  <si>
    <t>Mayor</t>
  </si>
  <si>
    <t>c. Prestigio del sitio de presentación</t>
  </si>
  <si>
    <t>d. Prestigio / calidad / recorrido del (los) intérprete(s).</t>
  </si>
  <si>
    <t>b. Recibió premio o distinción / selección por curaduría?</t>
  </si>
  <si>
    <t>Cual?</t>
  </si>
  <si>
    <t>Caso B: Publicación, Partituras.</t>
  </si>
  <si>
    <r>
      <rPr>
        <b/>
        <sz val="12"/>
        <color indexed="8"/>
        <rFont val="Calibri"/>
        <family val="2"/>
      </rPr>
      <t xml:space="preserve">a. Prestigio / importancia de la empresa editorial
</t>
    </r>
  </si>
  <si>
    <t>Caso C: Publicación, Fonograma.</t>
  </si>
  <si>
    <r>
      <rPr>
        <b/>
        <sz val="12"/>
        <color indexed="8"/>
        <rFont val="Calibri"/>
        <family val="2"/>
      </rPr>
      <t xml:space="preserve">a. Prestigio / importancia del sello disquero
</t>
    </r>
  </si>
  <si>
    <t>c. Recibió premio o distinción / selección por curaduría?</t>
  </si>
  <si>
    <r>
      <rPr>
        <sz val="12"/>
        <color indexed="29"/>
        <rFont val="Calibri"/>
        <family val="2"/>
      </rPr>
      <t xml:space="preserve">AUTOEVALUACIÓN </t>
    </r>
    <r>
      <rPr>
        <b/>
        <i/>
        <sz val="12"/>
        <color indexed="29"/>
        <rFont val="Calibri"/>
        <family val="2"/>
      </rPr>
      <t>IMPACTO (10%) Máximo 14 puntos</t>
    </r>
  </si>
  <si>
    <t>a. La obra ha tenido difusión por algún medio reconocido? (Medios de comunicación tales como radio, televisión, prensa, literatura, revistas especializadas, crítica, internet, etc)</t>
  </si>
  <si>
    <t>El producto artístico tiene la posibilidad de influenciar el campo de la educación, la academia y la erudición en general por medio de la transferencia de conocimiento como resultado de los procesos de investigación / creación. El producto artístico, al ser expuesto ante el público por distintos canales de comunicación, tiene la posibilidad de convertirse en referente en el área. De esta forma, el producto artístico adquiere el potencial de constituirse en patrimonio cultural.</t>
  </si>
  <si>
    <t>SELECCIONAR OPCIÓN</t>
  </si>
  <si>
    <t>SUBTOTAL</t>
  </si>
  <si>
    <t>Nacional/Internacional</t>
  </si>
  <si>
    <t>Si</t>
  </si>
  <si>
    <r>
      <t xml:space="preserve">b. Si es una obra con formato instrumental / mixta, cual es el prestigio / calidad / recorrido de los intérpretes que realizaron la grabación? </t>
    </r>
    <r>
      <rPr>
        <b/>
        <sz val="12"/>
        <color rgb="FFFF0000"/>
        <rFont val="Calibri"/>
        <family val="2"/>
      </rPr>
      <t>(Si la obra tiene formato electrónico sin necesidad de intérprete – p.e. acusmática – y presenta una calidad de audio óptima, seleccione MAYOR)</t>
    </r>
    <r>
      <rPr>
        <b/>
        <sz val="12"/>
        <color indexed="8"/>
        <rFont val="Calibri"/>
        <family val="2"/>
      </rPr>
      <t xml:space="preserve">
</t>
    </r>
  </si>
  <si>
    <t>CASO A PRESENTACIONES EN VIVO</t>
  </si>
  <si>
    <t>CASO C PUBLICACIÓN FONOGRAMA</t>
  </si>
  <si>
    <t>SELECCIONAR CASO SEGÚN MEDIO A , B ó C</t>
  </si>
  <si>
    <t>CASO B PUBLICACIÓN  PARTITURAS</t>
  </si>
  <si>
    <t>PUNTAJE TOTAL</t>
  </si>
  <si>
    <t>ES:</t>
  </si>
  <si>
    <t>LA CLASIFICACIÓN DE SU PRODUCTO DE COMPOSICIÓN</t>
  </si>
  <si>
    <t>ESCRIBA ENFRENTE EL NOMBRE DEL PRODUCTO</t>
  </si>
  <si>
    <t xml:space="preserve">COMPOSICIÓN
</t>
  </si>
  <si>
    <t>Password: pato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</si>
</sst>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0"/>
      <color indexed="8"/>
      <name val="Helvetica"/>
    </font>
    <font>
      <sz val="12"/>
      <color indexed="8"/>
      <name val="Helvetica"/>
      <family val="2"/>
    </font>
    <font>
      <b/>
      <sz val="10"/>
      <color indexed="8"/>
      <name val="Helvetica"/>
      <family val="2"/>
    </font>
    <font>
      <b/>
      <sz val="12"/>
      <color indexed="8"/>
      <name val="Garamond"/>
      <family val="1"/>
    </font>
    <font>
      <b/>
      <sz val="12"/>
      <color indexed="8"/>
      <name val="Times New Roman"/>
      <family val="1"/>
    </font>
    <font>
      <sz val="12"/>
      <color indexed="8"/>
      <name val="Garamond"/>
      <family val="1"/>
    </font>
    <font>
      <b/>
      <i/>
      <sz val="12"/>
      <color indexed="26"/>
      <name val="Helvetica"/>
      <family val="2"/>
    </font>
    <font>
      <i/>
      <sz val="12"/>
      <color indexed="26"/>
      <name val="Helvetica"/>
      <family val="2"/>
    </font>
    <font>
      <sz val="10"/>
      <color indexed="8"/>
      <name val="Calibri"/>
      <family val="2"/>
    </font>
    <font>
      <b/>
      <sz val="12"/>
      <color indexed="8"/>
      <name val="Calibri"/>
      <family val="2"/>
    </font>
    <font>
      <sz val="12"/>
      <color indexed="8"/>
      <name val="Calibri"/>
      <family val="2"/>
    </font>
    <font>
      <sz val="12"/>
      <color indexed="26"/>
      <name val="Helvetica"/>
      <family val="2"/>
    </font>
    <font>
      <sz val="12"/>
      <color indexed="26"/>
      <name val="Times New Roman"/>
      <family val="1"/>
    </font>
    <font>
      <sz val="12"/>
      <color indexed="8"/>
      <name val="Times New Roman"/>
      <family val="1"/>
    </font>
    <font>
      <i/>
      <sz val="12"/>
      <color indexed="8"/>
      <name val="Calibri"/>
      <family val="2"/>
    </font>
    <font>
      <sz val="12"/>
      <color indexed="29"/>
      <name val="Calibri"/>
      <family val="2"/>
    </font>
    <font>
      <b/>
      <i/>
      <sz val="12"/>
      <color indexed="29"/>
      <name val="Calibri"/>
      <family val="2"/>
    </font>
    <font>
      <sz val="13"/>
      <color indexed="8"/>
      <name val="Calibri"/>
      <family val="2"/>
    </font>
    <font>
      <u/>
      <sz val="10"/>
      <color theme="10"/>
      <name val="Helvetica"/>
      <family val="2"/>
    </font>
    <font>
      <u/>
      <sz val="10"/>
      <color theme="11"/>
      <name val="Helvetica"/>
      <family val="2"/>
    </font>
    <font>
      <b/>
      <sz val="18"/>
      <color rgb="FFFF0000"/>
      <name val="Calibri"/>
      <family val="2"/>
    </font>
    <font>
      <b/>
      <sz val="16"/>
      <color indexed="8"/>
      <name val="Calibri"/>
      <family val="2"/>
    </font>
    <font>
      <b/>
      <sz val="12"/>
      <color rgb="FFFF0000"/>
      <name val="Calibri"/>
      <family val="2"/>
    </font>
    <font>
      <sz val="10"/>
      <color theme="1"/>
      <name val="Helvetica"/>
      <family val="2"/>
    </font>
    <font>
      <b/>
      <sz val="16"/>
      <color indexed="8"/>
      <name val="Helvetica"/>
      <family val="2"/>
    </font>
    <font>
      <b/>
      <u/>
      <sz val="18"/>
      <color theme="8" tint="-0.249977111117893"/>
      <name val="Calibri"/>
      <family val="2"/>
    </font>
    <font>
      <b/>
      <sz val="18"/>
      <color theme="8" tint="-0.249977111117893"/>
      <name val="Helvetica"/>
      <family val="2"/>
    </font>
    <font>
      <b/>
      <u/>
      <sz val="18"/>
      <color rgb="FF0000FF"/>
      <name val="Calibri"/>
      <family val="2"/>
    </font>
    <font>
      <b/>
      <sz val="18"/>
      <color rgb="FF0000FF"/>
      <name val="Helvetica"/>
      <family val="2"/>
    </font>
    <font>
      <b/>
      <u/>
      <sz val="18"/>
      <color rgb="FF008000"/>
      <name val="Calibri"/>
      <family val="2"/>
    </font>
    <font>
      <b/>
      <sz val="18"/>
      <color rgb="FF008000"/>
      <name val="Helvetica"/>
      <family val="2"/>
    </font>
    <font>
      <b/>
      <sz val="20"/>
      <color indexed="8"/>
      <name val="Helvetica"/>
      <family val="2"/>
    </font>
    <font>
      <b/>
      <sz val="20"/>
      <color rgb="FFFF0000"/>
      <name val="Helvetica"/>
      <family val="2"/>
    </font>
    <font>
      <b/>
      <sz val="28"/>
      <color indexed="8"/>
      <name val="Helvetica"/>
      <family val="2"/>
    </font>
    <font>
      <b/>
      <sz val="24"/>
      <color rgb="FFFF0000"/>
      <name val="Helvetica"/>
      <family val="2"/>
    </font>
    <font>
      <b/>
      <sz val="20"/>
      <color rgb="FF0C5C01"/>
      <name val="Calibri"/>
      <family val="2"/>
    </font>
    <font>
      <b/>
      <i/>
      <sz val="20"/>
      <color rgb="FFFC3638"/>
      <name val="Calibri"/>
      <family val="2"/>
    </font>
    <font>
      <b/>
      <sz val="20"/>
      <color rgb="FF008000"/>
      <name val="Calibri"/>
      <family val="2"/>
    </font>
    <font>
      <b/>
      <sz val="18"/>
      <color rgb="FFFF0000"/>
      <name val="Helvetica"/>
      <family val="2"/>
      <scheme val="minor"/>
    </font>
    <font>
      <b/>
      <sz val="18"/>
      <color theme="9" tint="-0.249977111117893"/>
      <name val="Helvetica"/>
      <family val="2"/>
      <scheme val="minor"/>
    </font>
    <font>
      <b/>
      <sz val="18"/>
      <color theme="9" tint="0.39997558519241921"/>
      <name val="Helvetica"/>
      <family val="2"/>
      <scheme val="minor"/>
    </font>
    <font>
      <b/>
      <sz val="18"/>
      <color theme="9" tint="0.59999389629810485"/>
      <name val="Helvetica"/>
      <family val="2"/>
      <scheme val="minor"/>
    </font>
    <font>
      <b/>
      <sz val="18"/>
      <color theme="9" tint="0.79998168889431442"/>
      <name val="Helvetica"/>
      <family val="2"/>
      <scheme val="minor"/>
    </font>
    <font>
      <b/>
      <sz val="18"/>
      <color indexed="8"/>
      <name val="Helvetica"/>
      <family val="2"/>
    </font>
    <font>
      <b/>
      <sz val="16"/>
      <name val="Helvetica"/>
      <family val="2"/>
    </font>
    <font>
      <sz val="12"/>
      <color theme="0"/>
      <name val="Calibri"/>
      <family val="2"/>
    </font>
    <font>
      <sz val="10"/>
      <color theme="0"/>
      <name val="Helvetica"/>
      <family val="2"/>
    </font>
  </fonts>
  <fills count="3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
      <patternFill patternType="solid">
        <fgColor indexed="28"/>
        <bgColor auto="1"/>
      </patternFill>
    </fill>
    <fill>
      <patternFill patternType="solid">
        <fgColor theme="9"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EE4"/>
        <bgColor rgb="FF000000"/>
      </patternFill>
    </fill>
    <fill>
      <patternFill patternType="solid">
        <fgColor theme="6" tint="0.39997558519241921"/>
        <bgColor indexed="64"/>
      </patternFill>
    </fill>
    <fill>
      <patternFill patternType="solid">
        <fgColor theme="0"/>
        <bgColor indexed="64"/>
      </patternFill>
    </fill>
  </fills>
  <borders count="116">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0"/>
      </right>
      <top style="thin">
        <color indexed="10"/>
      </top>
      <bottom style="thin">
        <color indexed="16"/>
      </bottom>
      <diagonal/>
    </border>
    <border>
      <left style="thin">
        <color indexed="10"/>
      </left>
      <right style="thin">
        <color indexed="10"/>
      </right>
      <top style="thin">
        <color indexed="10"/>
      </top>
      <bottom style="thin">
        <color indexed="16"/>
      </bottom>
      <diagonal/>
    </border>
    <border>
      <left style="thin">
        <color indexed="10"/>
      </left>
      <right style="thin">
        <color indexed="16"/>
      </right>
      <top style="thin">
        <color indexed="10"/>
      </top>
      <bottom style="thin">
        <color indexed="10"/>
      </bottom>
      <diagonal/>
    </border>
    <border>
      <left style="thin">
        <color indexed="16"/>
      </left>
      <right style="thin">
        <color indexed="16"/>
      </right>
      <top style="thin">
        <color indexed="16"/>
      </top>
      <bottom style="thin">
        <color indexed="16"/>
      </bottom>
      <diagonal/>
    </border>
    <border>
      <left style="thin">
        <color indexed="16"/>
      </left>
      <right style="thin">
        <color indexed="10"/>
      </right>
      <top style="thin">
        <color indexed="10"/>
      </top>
      <bottom style="thin">
        <color indexed="10"/>
      </bottom>
      <diagonal/>
    </border>
    <border>
      <left style="thin">
        <color indexed="11"/>
      </left>
      <right style="thin">
        <color indexed="10"/>
      </right>
      <top style="thin">
        <color indexed="16"/>
      </top>
      <bottom style="thin">
        <color indexed="10"/>
      </bottom>
      <diagonal/>
    </border>
    <border>
      <left style="thin">
        <color indexed="10"/>
      </left>
      <right style="thin">
        <color indexed="10"/>
      </right>
      <top style="thin">
        <color indexed="16"/>
      </top>
      <bottom style="thin">
        <color indexed="10"/>
      </bottom>
      <diagonal/>
    </border>
    <border>
      <left style="thin">
        <color indexed="10"/>
      </left>
      <right style="thin">
        <color indexed="11"/>
      </right>
      <top style="thin">
        <color indexed="10"/>
      </top>
      <bottom style="thin">
        <color indexed="23"/>
      </bottom>
      <diagonal/>
    </border>
    <border>
      <left style="thin">
        <color indexed="10"/>
      </left>
      <right style="thin">
        <color indexed="11"/>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10"/>
      </right>
      <top style="thin">
        <color indexed="10"/>
      </top>
      <bottom style="thin">
        <color indexed="10"/>
      </bottom>
      <diagonal/>
    </border>
    <border>
      <left style="thin">
        <color indexed="10"/>
      </left>
      <right style="thin">
        <color indexed="11"/>
      </right>
      <top style="thin">
        <color indexed="23"/>
      </top>
      <bottom style="thin">
        <color indexed="10"/>
      </bottom>
      <diagonal/>
    </border>
    <border>
      <left style="thin">
        <color indexed="11"/>
      </left>
      <right style="thin">
        <color indexed="10"/>
      </right>
      <top style="thin">
        <color indexed="10"/>
      </top>
      <bottom style="thin">
        <color indexed="23"/>
      </bottom>
      <diagonal/>
    </border>
    <border>
      <left style="thin">
        <color indexed="10"/>
      </left>
      <right style="thin">
        <color indexed="10"/>
      </right>
      <top style="thin">
        <color indexed="10"/>
      </top>
      <bottom style="thin">
        <color indexed="23"/>
      </bottom>
      <diagonal/>
    </border>
    <border>
      <left style="thin">
        <color indexed="10"/>
      </left>
      <right style="thin">
        <color indexed="23"/>
      </right>
      <top style="thin">
        <color indexed="10"/>
      </top>
      <bottom style="thin">
        <color indexed="10"/>
      </bottom>
      <diagonal/>
    </border>
    <border>
      <left style="thin">
        <color indexed="10"/>
      </left>
      <right style="thin">
        <color indexed="10"/>
      </right>
      <top style="thin">
        <color indexed="23"/>
      </top>
      <bottom style="thin">
        <color indexed="23"/>
      </bottom>
      <diagonal/>
    </border>
    <border>
      <left style="thin">
        <color indexed="8"/>
      </left>
      <right style="thin">
        <color indexed="10"/>
      </right>
      <top style="thin">
        <color indexed="10"/>
      </top>
      <bottom style="thin">
        <color indexed="10"/>
      </bottom>
      <diagonal/>
    </border>
    <border>
      <left style="thin">
        <color indexed="23"/>
      </left>
      <right style="thin">
        <color indexed="8"/>
      </right>
      <top style="thin">
        <color indexed="23"/>
      </top>
      <bottom style="thin">
        <color indexed="23"/>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8"/>
      </bottom>
      <diagonal/>
    </border>
    <border>
      <left style="thin">
        <color indexed="11"/>
      </left>
      <right style="thin">
        <color indexed="10"/>
      </right>
      <top style="thin">
        <color indexed="23"/>
      </top>
      <bottom style="thin">
        <color indexed="10"/>
      </bottom>
      <diagonal/>
    </border>
    <border>
      <left style="thin">
        <color indexed="10"/>
      </left>
      <right style="thin">
        <color indexed="10"/>
      </right>
      <top style="thin">
        <color indexed="23"/>
      </top>
      <bottom style="thin">
        <color indexed="10"/>
      </bottom>
      <diagonal/>
    </border>
    <border>
      <left style="thin">
        <color indexed="10"/>
      </left>
      <right style="thin">
        <color indexed="10"/>
      </right>
      <top style="thin">
        <color indexed="8"/>
      </top>
      <bottom style="thin">
        <color indexed="10"/>
      </bottom>
      <diagonal/>
    </border>
    <border>
      <left style="thin">
        <color indexed="23"/>
      </left>
      <right style="thin">
        <color indexed="10"/>
      </right>
      <top style="thin">
        <color indexed="23"/>
      </top>
      <bottom style="thin">
        <color indexed="10"/>
      </bottom>
      <diagonal/>
    </border>
    <border>
      <left style="thin">
        <color indexed="23"/>
      </left>
      <right style="thin">
        <color indexed="10"/>
      </right>
      <top style="thin">
        <color indexed="10"/>
      </top>
      <bottom style="thin">
        <color indexed="23"/>
      </bottom>
      <diagonal/>
    </border>
    <border>
      <left style="thin">
        <color indexed="11"/>
      </left>
      <right style="thin">
        <color indexed="10"/>
      </right>
      <top style="thin">
        <color indexed="23"/>
      </top>
      <bottom style="thin">
        <color indexed="8"/>
      </bottom>
      <diagonal/>
    </border>
    <border>
      <left style="thin">
        <color indexed="10"/>
      </left>
      <right style="thin">
        <color indexed="10"/>
      </right>
      <top style="thin">
        <color indexed="23"/>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23"/>
      </left>
      <right style="thin">
        <color indexed="10"/>
      </right>
      <top style="thin">
        <color indexed="8"/>
      </top>
      <bottom style="thin">
        <color indexed="10"/>
      </bottom>
      <diagonal/>
    </border>
    <border>
      <left style="thin">
        <color indexed="10"/>
      </left>
      <right style="thin">
        <color indexed="11"/>
      </right>
      <top style="thin">
        <color indexed="23"/>
      </top>
      <bottom style="thin">
        <color indexed="8"/>
      </bottom>
      <diagonal/>
    </border>
    <border>
      <left style="thin">
        <color indexed="11"/>
      </left>
      <right style="thin">
        <color indexed="10"/>
      </right>
      <top style="thin">
        <color indexed="10"/>
      </top>
      <bottom style="thin">
        <color indexed="8"/>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23"/>
      </bottom>
      <diagonal/>
    </border>
    <border>
      <left style="thin">
        <color indexed="8"/>
      </left>
      <right style="thin">
        <color indexed="23"/>
      </right>
      <top style="thin">
        <color indexed="23"/>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23"/>
      </top>
      <bottom style="thin">
        <color indexed="10"/>
      </bottom>
      <diagonal/>
    </border>
    <border>
      <left style="thin">
        <color indexed="8"/>
      </left>
      <right style="thin">
        <color indexed="10"/>
      </right>
      <top style="thin">
        <color indexed="10"/>
      </top>
      <bottom style="thin">
        <color indexed="23"/>
      </bottom>
      <diagonal/>
    </border>
    <border>
      <left style="thin">
        <color indexed="8"/>
      </left>
      <right style="thin">
        <color indexed="23"/>
      </right>
      <top style="thin">
        <color indexed="10"/>
      </top>
      <bottom style="thin">
        <color indexed="10"/>
      </bottom>
      <diagonal/>
    </border>
    <border>
      <left style="thin">
        <color indexed="8"/>
      </left>
      <right style="thin">
        <color indexed="23"/>
      </right>
      <top style="thin">
        <color indexed="10"/>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23"/>
      </top>
      <bottom style="thin">
        <color indexed="8"/>
      </bottom>
      <diagonal/>
    </border>
    <border>
      <left style="thin">
        <color indexed="23"/>
      </left>
      <right style="thin">
        <color indexed="8"/>
      </right>
      <top style="thin">
        <color indexed="8"/>
      </top>
      <bottom style="thin">
        <color indexed="23"/>
      </bottom>
      <diagonal/>
    </border>
    <border>
      <left style="thin">
        <color indexed="8"/>
      </left>
      <right style="thin">
        <color indexed="8"/>
      </right>
      <top style="thin">
        <color indexed="10"/>
      </top>
      <bottom style="thin">
        <color indexed="8"/>
      </bottom>
      <diagonal/>
    </border>
    <border>
      <left style="thin">
        <color indexed="10"/>
      </left>
      <right style="thin">
        <color indexed="11"/>
      </right>
      <top style="thin">
        <color indexed="8"/>
      </top>
      <bottom style="thin">
        <color indexed="23"/>
      </bottom>
      <diagonal/>
    </border>
    <border>
      <left style="thin">
        <color indexed="23"/>
      </left>
      <right style="thin">
        <color indexed="23"/>
      </right>
      <top style="thin">
        <color indexed="23"/>
      </top>
      <bottom style="thin">
        <color indexed="8"/>
      </bottom>
      <diagonal/>
    </border>
    <border>
      <left style="thin">
        <color indexed="8"/>
      </left>
      <right style="thin">
        <color indexed="8"/>
      </right>
      <top style="thin">
        <color indexed="23"/>
      </top>
      <bottom style="thin">
        <color indexed="23"/>
      </bottom>
      <diagonal/>
    </border>
    <border>
      <left style="thin">
        <color indexed="8"/>
      </left>
      <right style="thin">
        <color indexed="23"/>
      </right>
      <top style="thin">
        <color indexed="8"/>
      </top>
      <bottom style="thin">
        <color indexed="8"/>
      </bottom>
      <diagonal/>
    </border>
    <border>
      <left style="thin">
        <color indexed="23"/>
      </left>
      <right style="thin">
        <color indexed="10"/>
      </right>
      <top style="thin">
        <color indexed="23"/>
      </top>
      <bottom style="thin">
        <color indexed="8"/>
      </bottom>
      <diagonal/>
    </border>
    <border>
      <left style="thin">
        <color indexed="10"/>
      </left>
      <right style="thin">
        <color indexed="11"/>
      </right>
      <top style="thin">
        <color indexed="8"/>
      </top>
      <bottom style="thin">
        <color indexed="10"/>
      </bottom>
      <diagonal/>
    </border>
    <border>
      <left style="thin">
        <color indexed="8"/>
      </left>
      <right style="thin">
        <color indexed="10"/>
      </right>
      <top style="thin">
        <color indexed="23"/>
      </top>
      <bottom style="thin">
        <color indexed="23"/>
      </bottom>
      <diagonal/>
    </border>
    <border>
      <left style="thin">
        <color indexed="23"/>
      </left>
      <right style="thin">
        <color indexed="8"/>
      </right>
      <top style="thin">
        <color indexed="8"/>
      </top>
      <bottom style="thin">
        <color indexed="8"/>
      </bottom>
      <diagonal/>
    </border>
    <border>
      <left style="thin">
        <color indexed="10"/>
      </left>
      <right style="thin">
        <color indexed="23"/>
      </right>
      <top style="thin">
        <color indexed="8"/>
      </top>
      <bottom style="thin">
        <color indexed="10"/>
      </bottom>
      <diagonal/>
    </border>
    <border>
      <left style="thin">
        <color indexed="23"/>
      </left>
      <right style="thin">
        <color indexed="10"/>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23"/>
      </right>
      <top style="thin">
        <color indexed="10"/>
      </top>
      <bottom style="thin">
        <color indexed="23"/>
      </bottom>
      <diagonal/>
    </border>
    <border>
      <left style="thin">
        <color indexed="10"/>
      </left>
      <right style="thin">
        <color indexed="23"/>
      </right>
      <top style="thin">
        <color indexed="23"/>
      </top>
      <bottom style="thin">
        <color indexed="10"/>
      </bottom>
      <diagonal/>
    </border>
    <border>
      <left style="thin">
        <color indexed="23"/>
      </left>
      <right style="thin">
        <color indexed="10"/>
      </right>
      <top style="thin">
        <color indexed="23"/>
      </top>
      <bottom/>
      <diagonal/>
    </border>
    <border>
      <left style="thin">
        <color indexed="10"/>
      </left>
      <right style="thin">
        <color indexed="10"/>
      </right>
      <top style="thin">
        <color indexed="23"/>
      </top>
      <bottom/>
      <diagonal/>
    </border>
    <border>
      <left style="thin">
        <color indexed="10"/>
      </left>
      <right style="thin">
        <color indexed="8"/>
      </right>
      <top style="thin">
        <color indexed="23"/>
      </top>
      <bottom/>
      <diagonal/>
    </border>
    <border>
      <left style="thin">
        <color indexed="23"/>
      </left>
      <right style="thin">
        <color auto="1"/>
      </right>
      <top style="thin">
        <color auto="1"/>
      </top>
      <bottom style="thin">
        <color indexed="23"/>
      </bottom>
      <diagonal/>
    </border>
    <border>
      <left style="thin">
        <color auto="1"/>
      </left>
      <right style="thin">
        <color auto="1"/>
      </right>
      <top style="thin">
        <color auto="1"/>
      </top>
      <bottom style="thin">
        <color indexed="23"/>
      </bottom>
      <diagonal/>
    </border>
    <border>
      <left style="thin">
        <color auto="1"/>
      </left>
      <right style="thin">
        <color indexed="8"/>
      </right>
      <top style="thin">
        <color auto="1"/>
      </top>
      <bottom style="thin">
        <color indexed="23"/>
      </bottom>
      <diagonal/>
    </border>
    <border>
      <left style="thin">
        <color indexed="23"/>
      </left>
      <right style="thin">
        <color auto="1"/>
      </right>
      <top style="thin">
        <color indexed="23"/>
      </top>
      <bottom style="thin">
        <color indexed="23"/>
      </bottom>
      <diagonal/>
    </border>
    <border>
      <left style="thin">
        <color auto="1"/>
      </left>
      <right style="thin">
        <color auto="1"/>
      </right>
      <top style="thin">
        <color indexed="23"/>
      </top>
      <bottom style="thin">
        <color indexed="23"/>
      </bottom>
      <diagonal/>
    </border>
    <border>
      <left style="thin">
        <color auto="1"/>
      </left>
      <right style="thin">
        <color indexed="23"/>
      </right>
      <top style="thin">
        <color indexed="23"/>
      </top>
      <bottom style="thin">
        <color indexed="23"/>
      </bottom>
      <diagonal/>
    </border>
    <border>
      <left style="thin">
        <color indexed="10"/>
      </left>
      <right/>
      <top style="thin">
        <color indexed="10"/>
      </top>
      <bottom style="thin">
        <color indexed="10"/>
      </bottom>
      <diagonal/>
    </border>
    <border>
      <left/>
      <right/>
      <top style="thin">
        <color indexed="23"/>
      </top>
      <bottom/>
      <diagonal/>
    </border>
    <border>
      <left/>
      <right style="thin">
        <color indexed="10"/>
      </right>
      <top style="thin">
        <color indexed="10"/>
      </top>
      <bottom style="thin">
        <color indexed="10"/>
      </bottom>
      <diagonal/>
    </border>
    <border>
      <left style="thin">
        <color indexed="23"/>
      </left>
      <right/>
      <top style="thin">
        <color indexed="8"/>
      </top>
      <bottom style="thin">
        <color indexed="23"/>
      </bottom>
      <diagonal/>
    </border>
    <border>
      <left/>
      <right style="thin">
        <color indexed="8"/>
      </right>
      <top style="thin">
        <color indexed="8"/>
      </top>
      <bottom style="thin">
        <color indexed="23"/>
      </bottom>
      <diagonal/>
    </border>
    <border>
      <left style="thin">
        <color indexed="8"/>
      </left>
      <right/>
      <top style="thin">
        <color indexed="10"/>
      </top>
      <bottom style="thin">
        <color indexed="23"/>
      </bottom>
      <diagonal/>
    </border>
    <border>
      <left/>
      <right/>
      <top style="thin">
        <color indexed="10"/>
      </top>
      <bottom style="thin">
        <color indexed="23"/>
      </bottom>
      <diagonal/>
    </border>
    <border>
      <left/>
      <right style="thin">
        <color indexed="10"/>
      </right>
      <top style="thin">
        <color indexed="10"/>
      </top>
      <bottom style="thin">
        <color indexed="23"/>
      </bottom>
      <diagonal/>
    </border>
    <border>
      <left style="thin">
        <color indexed="8"/>
      </left>
      <right/>
      <top style="thin">
        <color indexed="8"/>
      </top>
      <bottom style="thin">
        <color indexed="23"/>
      </bottom>
      <diagonal/>
    </border>
    <border>
      <left/>
      <right/>
      <top style="thin">
        <color indexed="8"/>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top style="thin">
        <color indexed="10"/>
      </top>
      <bottom/>
      <diagonal/>
    </border>
    <border>
      <left style="thin">
        <color auto="1"/>
      </left>
      <right style="thin">
        <color indexed="10"/>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indexed="10"/>
      </right>
      <top style="thin">
        <color auto="1"/>
      </top>
      <bottom/>
      <diagonal/>
    </border>
    <border>
      <left style="thin">
        <color indexed="10"/>
      </left>
      <right style="thin">
        <color indexed="10"/>
      </right>
      <top style="thin">
        <color indexed="10"/>
      </top>
      <bottom/>
      <diagonal/>
    </border>
    <border>
      <left style="thin">
        <color indexed="23"/>
      </left>
      <right style="thin">
        <color indexed="10"/>
      </right>
      <top/>
      <bottom style="thin">
        <color indexed="8"/>
      </bottom>
      <diagonal/>
    </border>
    <border>
      <left style="thin">
        <color indexed="10"/>
      </left>
      <right style="thin">
        <color indexed="10"/>
      </right>
      <top/>
      <bottom style="thin">
        <color indexed="8"/>
      </bottom>
      <diagonal/>
    </border>
    <border>
      <left style="thin">
        <color indexed="10"/>
      </left>
      <right style="thin">
        <color indexed="10"/>
      </right>
      <top/>
      <bottom style="thin">
        <color indexed="10"/>
      </bottom>
      <diagonal/>
    </border>
    <border>
      <left style="thin">
        <color indexed="10"/>
      </left>
      <right style="thin">
        <color indexed="23"/>
      </right>
      <top/>
      <bottom style="thin">
        <color indexed="10"/>
      </bottom>
      <diagonal/>
    </border>
    <border>
      <left/>
      <right style="thin">
        <color indexed="10"/>
      </right>
      <top style="thin">
        <color indexed="10"/>
      </top>
      <bottom/>
      <diagonal/>
    </border>
    <border>
      <left style="thin">
        <color indexed="23"/>
      </left>
      <right style="thin">
        <color auto="1"/>
      </right>
      <top style="thin">
        <color auto="1"/>
      </top>
      <bottom style="thin">
        <color indexed="8"/>
      </bottom>
      <diagonal/>
    </border>
    <border>
      <left style="thin">
        <color indexed="8"/>
      </left>
      <right style="thin">
        <color indexed="8"/>
      </right>
      <top style="thin">
        <color indexed="23"/>
      </top>
      <bottom/>
      <diagonal/>
    </border>
    <border>
      <left style="thin">
        <color indexed="23"/>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style="thin">
        <color indexed="10"/>
      </left>
      <right style="thin">
        <color indexed="11"/>
      </right>
      <top style="thin">
        <color indexed="23"/>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s>
  <cellStyleXfs count="67">
    <xf numFmtId="0" fontId="0" fillId="0" borderId="0" applyNumberFormat="0" applyFill="0" applyBorder="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18"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cellStyleXfs>
  <cellXfs count="199">
    <xf numFmtId="0" fontId="0" fillId="0" borderId="0" xfId="0" applyFont="1" applyAlignment="1">
      <alignment vertical="top" wrapText="1"/>
    </xf>
    <xf numFmtId="0" fontId="0" fillId="0" borderId="0" xfId="0" applyNumberFormat="1" applyFont="1" applyAlignment="1">
      <alignment vertical="top" wrapText="1"/>
    </xf>
    <xf numFmtId="0" fontId="2" fillId="2" borderId="1" xfId="0" applyFont="1" applyFill="1" applyBorder="1" applyAlignment="1">
      <alignment vertical="top" wrapText="1"/>
    </xf>
    <xf numFmtId="49" fontId="3" fillId="3" borderId="2" xfId="0" applyNumberFormat="1" applyFont="1" applyFill="1" applyBorder="1" applyAlignment="1">
      <alignment horizontal="justify" vertical="top" wrapText="1"/>
    </xf>
    <xf numFmtId="0" fontId="0" fillId="0" borderId="3" xfId="0" applyFont="1" applyBorder="1" applyAlignment="1">
      <alignment vertical="top" wrapText="1"/>
    </xf>
    <xf numFmtId="0" fontId="0" fillId="0" borderId="4" xfId="0" applyFont="1" applyBorder="1" applyAlignment="1">
      <alignment vertical="top" wrapText="1"/>
    </xf>
    <xf numFmtId="49" fontId="3" fillId="4" borderId="5" xfId="0" applyNumberFormat="1" applyFont="1" applyFill="1" applyBorder="1" applyAlignment="1">
      <alignment horizontal="justify" vertical="top" wrapText="1"/>
    </xf>
    <xf numFmtId="0" fontId="0" fillId="0" borderId="6" xfId="0" applyFont="1" applyBorder="1" applyAlignment="1">
      <alignment vertical="top" wrapText="1"/>
    </xf>
    <xf numFmtId="0" fontId="0" fillId="0" borderId="7" xfId="0" applyFont="1" applyBorder="1" applyAlignment="1">
      <alignment vertical="top" wrapText="1"/>
    </xf>
    <xf numFmtId="49" fontId="3" fillId="6" borderId="8" xfId="0" applyNumberFormat="1" applyFont="1" applyFill="1" applyBorder="1" applyAlignment="1">
      <alignment horizontal="center" vertical="top" wrapText="1"/>
    </xf>
    <xf numFmtId="0" fontId="0" fillId="0" borderId="9" xfId="0" applyFont="1" applyBorder="1" applyAlignment="1">
      <alignment vertical="top" wrapText="1"/>
    </xf>
    <xf numFmtId="49" fontId="5" fillId="8" borderId="11" xfId="0" applyNumberFormat="1" applyFont="1" applyFill="1" applyBorder="1" applyAlignment="1">
      <alignment horizontal="justify" vertical="top" wrapText="1"/>
    </xf>
    <xf numFmtId="49" fontId="3" fillId="3" borderId="12" xfId="0" applyNumberFormat="1" applyFont="1" applyFill="1" applyBorder="1" applyAlignment="1">
      <alignment horizontal="center" vertical="top" wrapText="1"/>
    </xf>
    <xf numFmtId="49" fontId="3" fillId="9" borderId="7" xfId="0" applyNumberFormat="1" applyFont="1" applyFill="1" applyBorder="1" applyAlignment="1">
      <alignment horizontal="center" vertical="top" wrapText="1"/>
    </xf>
    <xf numFmtId="49" fontId="3" fillId="10" borderId="10" xfId="0" applyNumberFormat="1" applyFont="1" applyFill="1" applyBorder="1" applyAlignment="1">
      <alignment horizontal="center" vertical="top" wrapText="1"/>
    </xf>
    <xf numFmtId="9" fontId="3" fillId="0" borderId="11" xfId="0" applyNumberFormat="1" applyFont="1" applyBorder="1" applyAlignment="1">
      <alignment horizontal="justify" vertical="top" wrapText="1"/>
    </xf>
    <xf numFmtId="49" fontId="5" fillId="11" borderId="12" xfId="0" applyNumberFormat="1" applyFont="1" applyFill="1" applyBorder="1" applyAlignment="1">
      <alignment horizontal="center" vertical="top" wrapText="1"/>
    </xf>
    <xf numFmtId="49" fontId="5" fillId="11" borderId="7" xfId="0" applyNumberFormat="1" applyFont="1" applyFill="1" applyBorder="1" applyAlignment="1">
      <alignment horizontal="center" vertical="top" wrapText="1"/>
    </xf>
    <xf numFmtId="0" fontId="2" fillId="7" borderId="5" xfId="0" applyFont="1" applyFill="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49" fontId="5" fillId="12" borderId="7" xfId="0" applyNumberFormat="1" applyFont="1" applyFill="1" applyBorder="1" applyAlignment="1">
      <alignment horizontal="center" vertical="top" wrapText="1"/>
    </xf>
    <xf numFmtId="0" fontId="2" fillId="7" borderId="15" xfId="0" applyFont="1" applyFill="1" applyBorder="1" applyAlignment="1">
      <alignment vertical="top" wrapText="1"/>
    </xf>
    <xf numFmtId="49" fontId="5" fillId="13" borderId="7" xfId="0" applyNumberFormat="1" applyFont="1" applyFill="1" applyBorder="1" applyAlignment="1">
      <alignment horizontal="center" vertical="top" wrapText="1"/>
    </xf>
    <xf numFmtId="0" fontId="2" fillId="7" borderId="16" xfId="0" applyFont="1" applyFill="1" applyBorder="1" applyAlignment="1">
      <alignment vertical="top" wrapText="1"/>
    </xf>
    <xf numFmtId="49" fontId="5" fillId="14" borderId="7" xfId="0" applyNumberFormat="1" applyFont="1" applyFill="1" applyBorder="1" applyAlignment="1">
      <alignment horizontal="center" vertical="top" wrapText="1"/>
    </xf>
    <xf numFmtId="0" fontId="0" fillId="0" borderId="18" xfId="0" applyFont="1" applyBorder="1" applyAlignment="1">
      <alignment vertical="top" wrapText="1"/>
    </xf>
    <xf numFmtId="49" fontId="8" fillId="7" borderId="19" xfId="0" applyNumberFormat="1" applyFont="1" applyFill="1" applyBorder="1" applyAlignment="1">
      <alignment horizontal="left" vertical="top" wrapText="1"/>
    </xf>
    <xf numFmtId="0" fontId="9" fillId="0" borderId="20" xfId="0" applyFont="1" applyBorder="1" applyAlignment="1">
      <alignment horizontal="left" vertical="center"/>
    </xf>
    <xf numFmtId="0" fontId="0" fillId="0" borderId="21" xfId="0" applyFont="1" applyBorder="1" applyAlignment="1">
      <alignment vertical="center"/>
    </xf>
    <xf numFmtId="0" fontId="0" fillId="0" borderId="23" xfId="0" applyFont="1" applyBorder="1" applyAlignment="1">
      <alignment vertical="top" wrapText="1"/>
    </xf>
    <xf numFmtId="0" fontId="0" fillId="0" borderId="24" xfId="0" applyFont="1" applyBorder="1" applyAlignment="1">
      <alignment vertical="top" wrapText="1"/>
    </xf>
    <xf numFmtId="0" fontId="2" fillId="7" borderId="22" xfId="0" applyFont="1" applyFill="1" applyBorder="1" applyAlignment="1">
      <alignment vertical="top" wrapText="1"/>
    </xf>
    <xf numFmtId="0" fontId="10" fillId="0" borderId="17" xfId="0" applyNumberFormat="1" applyFont="1" applyBorder="1" applyAlignment="1">
      <alignment horizontal="left" vertical="top" wrapText="1"/>
    </xf>
    <xf numFmtId="0" fontId="10" fillId="0" borderId="25" xfId="0" applyNumberFormat="1" applyFont="1" applyBorder="1" applyAlignment="1">
      <alignment horizontal="left" vertical="top" wrapText="1"/>
    </xf>
    <xf numFmtId="0" fontId="10" fillId="0" borderId="27" xfId="0" applyNumberFormat="1"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49" fontId="9" fillId="0" borderId="20" xfId="0" applyNumberFormat="1" applyFont="1" applyBorder="1" applyAlignment="1">
      <alignment horizontal="left" vertical="center"/>
    </xf>
    <xf numFmtId="0" fontId="0" fillId="0" borderId="31" xfId="0" applyFont="1" applyBorder="1" applyAlignment="1">
      <alignment vertical="top" wrapText="1"/>
    </xf>
    <xf numFmtId="0" fontId="0" fillId="0" borderId="29" xfId="0" applyFont="1" applyBorder="1" applyAlignment="1">
      <alignment vertical="top" wrapText="1"/>
    </xf>
    <xf numFmtId="0" fontId="0" fillId="0" borderId="28" xfId="0" applyFont="1" applyBorder="1" applyAlignment="1">
      <alignment vertical="top" wrapText="1"/>
    </xf>
    <xf numFmtId="0" fontId="0" fillId="0" borderId="33" xfId="0" applyFont="1" applyBorder="1" applyAlignment="1">
      <alignment vertical="top" wrapText="1"/>
    </xf>
    <xf numFmtId="0" fontId="0" fillId="0" borderId="34" xfId="0" applyFont="1" applyBorder="1" applyAlignment="1">
      <alignment vertical="top" wrapText="1"/>
    </xf>
    <xf numFmtId="0" fontId="2" fillId="7" borderId="35" xfId="0" applyFont="1" applyFill="1" applyBorder="1" applyAlignment="1">
      <alignment vertical="top" wrapText="1"/>
    </xf>
    <xf numFmtId="0" fontId="0" fillId="0" borderId="37" xfId="0" applyFont="1" applyBorder="1" applyAlignment="1">
      <alignment vertical="top" wrapText="1"/>
    </xf>
    <xf numFmtId="0" fontId="0" fillId="0" borderId="30" xfId="0" applyFont="1" applyBorder="1" applyAlignment="1">
      <alignment vertical="top" wrapText="1"/>
    </xf>
    <xf numFmtId="49" fontId="8" fillId="7" borderId="38" xfId="0" applyNumberFormat="1" applyFont="1" applyFill="1" applyBorder="1" applyAlignment="1">
      <alignment horizontal="left" vertical="top" wrapText="1"/>
    </xf>
    <xf numFmtId="0" fontId="0" fillId="0" borderId="40" xfId="0" applyFont="1" applyBorder="1" applyAlignment="1">
      <alignment vertical="top" wrapText="1"/>
    </xf>
    <xf numFmtId="0" fontId="0" fillId="0" borderId="41" xfId="0" applyFont="1" applyBorder="1" applyAlignment="1">
      <alignment vertical="top" wrapText="1"/>
    </xf>
    <xf numFmtId="0" fontId="0" fillId="0" borderId="17" xfId="0" applyNumberFormat="1" applyFont="1" applyBorder="1" applyAlignment="1">
      <alignment vertical="top" wrapText="1"/>
    </xf>
    <xf numFmtId="0" fontId="0" fillId="0" borderId="44" xfId="0" applyFont="1" applyBorder="1" applyAlignment="1">
      <alignment vertical="top" wrapText="1"/>
    </xf>
    <xf numFmtId="0" fontId="10" fillId="0" borderId="7" xfId="0" applyFont="1" applyBorder="1" applyAlignment="1">
      <alignment horizontal="left" vertical="top" wrapText="1"/>
    </xf>
    <xf numFmtId="49" fontId="10" fillId="0" borderId="17" xfId="0" applyNumberFormat="1" applyFont="1" applyBorder="1" applyAlignment="1">
      <alignment horizontal="left" vertical="top" wrapText="1"/>
    </xf>
    <xf numFmtId="0" fontId="2" fillId="7" borderId="52" xfId="0" applyFont="1" applyFill="1" applyBorder="1" applyAlignment="1">
      <alignment vertical="top" wrapText="1"/>
    </xf>
    <xf numFmtId="0" fontId="0" fillId="0" borderId="20" xfId="0" applyFont="1" applyBorder="1" applyAlignment="1">
      <alignment vertical="top" wrapText="1"/>
    </xf>
    <xf numFmtId="0" fontId="0" fillId="0" borderId="56" xfId="0" applyFont="1" applyBorder="1" applyAlignment="1">
      <alignment vertical="top" wrapText="1"/>
    </xf>
    <xf numFmtId="0" fontId="14" fillId="7" borderId="57" xfId="0" applyFont="1" applyFill="1" applyBorder="1" applyAlignment="1">
      <alignment horizontal="left" vertical="top" wrapText="1"/>
    </xf>
    <xf numFmtId="0" fontId="14" fillId="7" borderId="15" xfId="0" applyFont="1" applyFill="1" applyBorder="1" applyAlignment="1">
      <alignment horizontal="left" vertical="top" wrapText="1"/>
    </xf>
    <xf numFmtId="0" fontId="0" fillId="0" borderId="58" xfId="0" applyFont="1" applyBorder="1" applyAlignment="1">
      <alignment vertical="top" wrapText="1"/>
    </xf>
    <xf numFmtId="0" fontId="2" fillId="7" borderId="60" xfId="0" applyFont="1" applyFill="1" applyBorder="1" applyAlignment="1">
      <alignment vertical="top" wrapText="1"/>
    </xf>
    <xf numFmtId="0" fontId="0" fillId="0" borderId="61" xfId="0" applyFont="1" applyBorder="1" applyAlignment="1">
      <alignment vertical="top" wrapText="1"/>
    </xf>
    <xf numFmtId="0" fontId="0" fillId="0" borderId="62" xfId="0" applyFont="1" applyBorder="1" applyAlignment="1">
      <alignment vertical="top" wrapText="1"/>
    </xf>
    <xf numFmtId="0" fontId="2" fillId="7" borderId="63" xfId="0" applyFont="1" applyFill="1" applyBorder="1" applyAlignment="1">
      <alignment vertical="top" wrapText="1"/>
    </xf>
    <xf numFmtId="49" fontId="15" fillId="7" borderId="17" xfId="0" applyNumberFormat="1" applyFont="1" applyFill="1" applyBorder="1" applyAlignment="1">
      <alignment horizontal="left" vertical="top" wrapText="1"/>
    </xf>
    <xf numFmtId="49" fontId="17" fillId="7" borderId="64" xfId="0" applyNumberFormat="1" applyFont="1" applyFill="1" applyBorder="1" applyAlignment="1">
      <alignment horizontal="left" vertical="top" wrapText="1"/>
    </xf>
    <xf numFmtId="0" fontId="0" fillId="0" borderId="69" xfId="0" applyFont="1" applyBorder="1" applyAlignment="1">
      <alignment vertical="top" wrapText="1"/>
    </xf>
    <xf numFmtId="0" fontId="0" fillId="0" borderId="70" xfId="0" applyFont="1" applyBorder="1" applyAlignment="1">
      <alignment vertical="top" wrapText="1"/>
    </xf>
    <xf numFmtId="0" fontId="0" fillId="0" borderId="72" xfId="0" applyFont="1" applyBorder="1" applyAlignment="1">
      <alignment vertical="top" wrapText="1"/>
    </xf>
    <xf numFmtId="0" fontId="0" fillId="0" borderId="73" xfId="0" applyFont="1" applyBorder="1" applyAlignment="1">
      <alignment vertical="top" wrapText="1"/>
    </xf>
    <xf numFmtId="49" fontId="10" fillId="0" borderId="17" xfId="0" applyNumberFormat="1" applyFont="1" applyFill="1" applyBorder="1" applyAlignment="1">
      <alignment horizontal="left" vertical="top" wrapText="1"/>
    </xf>
    <xf numFmtId="0" fontId="2" fillId="7" borderId="74" xfId="0" applyFont="1" applyFill="1" applyBorder="1" applyAlignment="1">
      <alignment vertical="top" wrapText="1"/>
    </xf>
    <xf numFmtId="0" fontId="10" fillId="0" borderId="75" xfId="0" applyNumberFormat="1" applyFont="1" applyBorder="1" applyAlignment="1">
      <alignment horizontal="left" vertical="top" wrapText="1"/>
    </xf>
    <xf numFmtId="0" fontId="0" fillId="0" borderId="76" xfId="0" applyFont="1" applyBorder="1" applyAlignment="1">
      <alignment vertical="top" wrapText="1"/>
    </xf>
    <xf numFmtId="0" fontId="10" fillId="0" borderId="72" xfId="0" applyNumberFormat="1" applyFont="1" applyBorder="1" applyAlignment="1">
      <alignment horizontal="left" vertical="top" wrapText="1"/>
    </xf>
    <xf numFmtId="0" fontId="20" fillId="0" borderId="72" xfId="0" applyNumberFormat="1" applyFont="1" applyBorder="1" applyAlignment="1">
      <alignment horizontal="center" vertical="center" wrapText="1"/>
    </xf>
    <xf numFmtId="0" fontId="21" fillId="0" borderId="72" xfId="0" applyNumberFormat="1" applyFont="1" applyBorder="1" applyAlignment="1">
      <alignment horizontal="center" vertical="center" wrapText="1"/>
    </xf>
    <xf numFmtId="0" fontId="0" fillId="0" borderId="17" xfId="0" applyNumberFormat="1" applyFont="1" applyFill="1" applyBorder="1" applyAlignment="1">
      <alignment vertical="top" wrapText="1"/>
    </xf>
    <xf numFmtId="0" fontId="0" fillId="0" borderId="0" xfId="0" applyFont="1" applyFill="1" applyAlignment="1">
      <alignment vertical="top" wrapText="1"/>
    </xf>
    <xf numFmtId="0" fontId="0" fillId="0" borderId="71" xfId="0" applyFont="1" applyFill="1" applyBorder="1" applyAlignment="1">
      <alignment vertical="top" wrapText="1"/>
    </xf>
    <xf numFmtId="0" fontId="0" fillId="0" borderId="34" xfId="0" applyFont="1" applyFill="1" applyBorder="1" applyAlignment="1">
      <alignment vertical="top" wrapText="1"/>
    </xf>
    <xf numFmtId="0" fontId="0" fillId="0" borderId="29" xfId="0" applyFont="1" applyFill="1" applyBorder="1" applyAlignment="1">
      <alignment vertical="top" wrapText="1"/>
    </xf>
    <xf numFmtId="49" fontId="0" fillId="0" borderId="59" xfId="0" applyNumberFormat="1" applyFont="1" applyFill="1" applyBorder="1" applyAlignment="1">
      <alignment horizontal="center" vertical="center" wrapText="1"/>
    </xf>
    <xf numFmtId="49" fontId="2" fillId="0" borderId="36" xfId="0" applyNumberFormat="1" applyFont="1" applyFill="1" applyBorder="1" applyAlignment="1">
      <alignment vertical="top" wrapText="1"/>
    </xf>
    <xf numFmtId="0" fontId="0" fillId="0" borderId="59" xfId="0" applyNumberFormat="1" applyFont="1" applyFill="1" applyBorder="1" applyAlignment="1">
      <alignment horizontal="center" vertical="center" wrapText="1"/>
    </xf>
    <xf numFmtId="49" fontId="11" fillId="7" borderId="17" xfId="0" applyNumberFormat="1" applyFont="1" applyFill="1" applyBorder="1" applyAlignment="1">
      <alignment vertical="center" wrapText="1"/>
    </xf>
    <xf numFmtId="49" fontId="6" fillId="7" borderId="17" xfId="0" applyNumberFormat="1" applyFont="1" applyFill="1" applyBorder="1" applyAlignment="1">
      <alignment horizontal="left" vertical="center" wrapText="1"/>
    </xf>
    <xf numFmtId="0" fontId="2" fillId="7" borderId="87" xfId="0" applyFont="1" applyFill="1" applyBorder="1" applyAlignment="1">
      <alignment vertical="top" wrapText="1"/>
    </xf>
    <xf numFmtId="0" fontId="0" fillId="0" borderId="90" xfId="0" applyFont="1" applyBorder="1" applyAlignment="1">
      <alignment vertical="top" wrapText="1"/>
    </xf>
    <xf numFmtId="0" fontId="0" fillId="0" borderId="91" xfId="0" applyFont="1" applyFill="1" applyBorder="1" applyAlignment="1">
      <alignment vertical="top" wrapText="1"/>
    </xf>
    <xf numFmtId="0" fontId="0" fillId="0" borderId="88" xfId="0" applyFont="1" applyBorder="1" applyAlignment="1">
      <alignment vertical="top" wrapText="1"/>
    </xf>
    <xf numFmtId="0" fontId="0" fillId="0" borderId="92" xfId="0" applyFont="1" applyFill="1" applyBorder="1" applyAlignment="1">
      <alignment vertical="top" wrapText="1"/>
    </xf>
    <xf numFmtId="0" fontId="0" fillId="0" borderId="93" xfId="0" applyFont="1" applyBorder="1" applyAlignment="1">
      <alignment vertical="top" wrapText="1"/>
    </xf>
    <xf numFmtId="0" fontId="0" fillId="0" borderId="94" xfId="0" applyFont="1" applyBorder="1" applyAlignment="1">
      <alignment vertical="top" wrapText="1"/>
    </xf>
    <xf numFmtId="0" fontId="0" fillId="0" borderId="97" xfId="0" applyFont="1" applyBorder="1" applyAlignment="1">
      <alignment vertical="top" wrapText="1"/>
    </xf>
    <xf numFmtId="0" fontId="0" fillId="0" borderId="91" xfId="0" applyFont="1" applyBorder="1" applyAlignment="1">
      <alignment vertical="top" wrapText="1"/>
    </xf>
    <xf numFmtId="0" fontId="24" fillId="19" borderId="40" xfId="0" applyFont="1" applyFill="1" applyBorder="1" applyAlignment="1">
      <alignment horizontal="center" vertical="center" wrapText="1"/>
    </xf>
    <xf numFmtId="0" fontId="2" fillId="7" borderId="98" xfId="0" applyFont="1" applyFill="1" applyBorder="1" applyAlignment="1">
      <alignment vertical="top" wrapText="1"/>
    </xf>
    <xf numFmtId="0" fontId="0" fillId="0" borderId="99" xfId="0" applyFont="1" applyBorder="1" applyAlignment="1">
      <alignment vertical="top" wrapText="1"/>
    </xf>
    <xf numFmtId="49" fontId="0" fillId="0" borderId="102" xfId="0" applyNumberFormat="1" applyFont="1" applyFill="1" applyBorder="1" applyAlignment="1">
      <alignment vertical="top" wrapText="1"/>
    </xf>
    <xf numFmtId="0" fontId="0" fillId="0" borderId="91" xfId="0" applyNumberFormat="1" applyFont="1" applyFill="1" applyBorder="1" applyAlignment="1">
      <alignment vertical="top" wrapText="1"/>
    </xf>
    <xf numFmtId="49" fontId="31" fillId="0" borderId="100" xfId="0" applyNumberFormat="1" applyFont="1" applyFill="1" applyBorder="1" applyAlignment="1">
      <alignment horizontal="center" vertical="center" wrapText="1"/>
    </xf>
    <xf numFmtId="0" fontId="32" fillId="0" borderId="103" xfId="0" applyNumberFormat="1" applyFont="1" applyFill="1" applyBorder="1" applyAlignment="1">
      <alignment horizontal="center" vertical="center" wrapText="1"/>
    </xf>
    <xf numFmtId="0" fontId="33"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8" fillId="7" borderId="104" xfId="0" applyFont="1" applyFill="1" applyBorder="1" applyAlignment="1">
      <alignment horizontal="justify" vertical="top" wrapText="1"/>
    </xf>
    <xf numFmtId="0" fontId="0" fillId="0" borderId="91" xfId="0" applyNumberFormat="1" applyFont="1" applyBorder="1" applyAlignment="1">
      <alignment vertical="top" wrapText="1"/>
    </xf>
    <xf numFmtId="0" fontId="35" fillId="27" borderId="105" xfId="0" applyFont="1" applyFill="1" applyBorder="1" applyAlignment="1">
      <alignment wrapText="1" shrinkToFit="1"/>
    </xf>
    <xf numFmtId="0" fontId="37" fillId="27" borderId="107" xfId="0" applyFont="1" applyFill="1" applyBorder="1" applyAlignment="1">
      <alignment horizontal="center" vertical="center" shrinkToFit="1"/>
    </xf>
    <xf numFmtId="0" fontId="43" fillId="2" borderId="1" xfId="0" applyFont="1" applyFill="1" applyBorder="1" applyAlignment="1">
      <alignment vertical="center" wrapText="1"/>
    </xf>
    <xf numFmtId="0" fontId="36" fillId="27" borderId="106" xfId="0" applyNumberFormat="1" applyFont="1" applyFill="1" applyBorder="1" applyAlignment="1" applyProtection="1">
      <alignment horizontal="center" vertical="center" wrapText="1" shrinkToFit="1"/>
      <protection hidden="1"/>
    </xf>
    <xf numFmtId="0" fontId="32" fillId="0" borderId="17" xfId="0" applyNumberFormat="1" applyFont="1" applyBorder="1" applyAlignment="1">
      <alignment horizontal="center" vertical="center" wrapText="1"/>
    </xf>
    <xf numFmtId="0" fontId="45" fillId="29" borderId="17" xfId="0" applyNumberFormat="1" applyFont="1" applyFill="1" applyBorder="1" applyAlignment="1" applyProtection="1">
      <alignment horizontal="center" vertical="center" wrapText="1"/>
      <protection hidden="1"/>
    </xf>
    <xf numFmtId="0" fontId="0" fillId="16" borderId="68" xfId="0" applyFont="1" applyFill="1" applyBorder="1" applyAlignment="1" applyProtection="1">
      <alignment horizontal="center" vertical="center" wrapText="1"/>
      <protection locked="0"/>
    </xf>
    <xf numFmtId="0" fontId="0" fillId="16" borderId="71" xfId="0" applyFont="1" applyFill="1" applyBorder="1" applyAlignment="1" applyProtection="1">
      <alignment horizontal="center" vertical="center" wrapText="1"/>
      <protection locked="0"/>
    </xf>
    <xf numFmtId="49" fontId="10" fillId="16" borderId="17" xfId="0" applyNumberFormat="1" applyFont="1" applyFill="1" applyBorder="1" applyAlignment="1" applyProtection="1">
      <alignment horizontal="center" vertical="center" wrapText="1"/>
      <protection locked="0"/>
    </xf>
    <xf numFmtId="49" fontId="10" fillId="22" borderId="17" xfId="0" applyNumberFormat="1" applyFont="1" applyFill="1" applyBorder="1" applyAlignment="1" applyProtection="1">
      <alignment horizontal="center" vertical="center" wrapText="1"/>
      <protection locked="0"/>
    </xf>
    <xf numFmtId="49" fontId="0" fillId="24" borderId="27" xfId="0" applyNumberFormat="1" applyFont="1" applyFill="1" applyBorder="1" applyAlignment="1" applyProtection="1">
      <alignment vertical="top" wrapText="1"/>
      <protection locked="0"/>
    </xf>
    <xf numFmtId="49" fontId="10" fillId="25" borderId="17" xfId="0" applyNumberFormat="1" applyFont="1" applyFill="1" applyBorder="1" applyAlignment="1" applyProtection="1">
      <alignment horizontal="center" vertical="center" wrapText="1"/>
      <protection locked="0"/>
    </xf>
    <xf numFmtId="49" fontId="0" fillId="21" borderId="27" xfId="0" applyNumberFormat="1" applyFont="1" applyFill="1" applyBorder="1" applyAlignment="1" applyProtection="1">
      <alignment vertical="top" wrapText="1"/>
      <protection locked="0"/>
    </xf>
    <xf numFmtId="49" fontId="10" fillId="20" borderId="17" xfId="0" applyNumberFormat="1" applyFont="1" applyFill="1" applyBorder="1" applyAlignment="1" applyProtection="1">
      <alignment horizontal="center" vertical="center" wrapText="1"/>
      <protection locked="0"/>
    </xf>
    <xf numFmtId="49" fontId="0" fillId="20" borderId="59" xfId="0" applyNumberFormat="1" applyFont="1" applyFill="1" applyBorder="1" applyAlignment="1" applyProtection="1">
      <alignment horizontal="center" vertical="center" wrapText="1"/>
      <protection locked="0"/>
    </xf>
    <xf numFmtId="49" fontId="0" fillId="18" borderId="101" xfId="0" applyNumberFormat="1" applyFont="1" applyFill="1" applyBorder="1" applyAlignment="1" applyProtection="1">
      <alignment vertical="top" wrapText="1"/>
      <protection locked="0"/>
    </xf>
    <xf numFmtId="49" fontId="0" fillId="26" borderId="59" xfId="0" applyNumberFormat="1" applyFont="1" applyFill="1" applyBorder="1" applyAlignment="1" applyProtection="1">
      <alignment horizontal="center" vertical="center" wrapText="1"/>
      <protection locked="0"/>
    </xf>
    <xf numFmtId="49" fontId="23" fillId="19" borderId="27" xfId="0" applyNumberFormat="1" applyFont="1" applyFill="1" applyBorder="1" applyAlignment="1" applyProtection="1">
      <alignment vertical="top" wrapText="1"/>
      <protection locked="0"/>
    </xf>
    <xf numFmtId="0" fontId="46" fillId="0" borderId="17" xfId="0" applyNumberFormat="1" applyFont="1" applyBorder="1" applyAlignment="1">
      <alignment horizontal="center" vertical="center" wrapText="1"/>
    </xf>
    <xf numFmtId="0" fontId="46" fillId="0" borderId="49" xfId="0" applyFont="1" applyBorder="1" applyAlignment="1">
      <alignment horizontal="center" vertical="center" wrapText="1"/>
    </xf>
    <xf numFmtId="0" fontId="46" fillId="0" borderId="17" xfId="0" applyNumberFormat="1" applyFont="1" applyFill="1" applyBorder="1" applyAlignment="1">
      <alignment horizontal="center" vertical="center" wrapText="1"/>
    </xf>
    <xf numFmtId="0" fontId="24" fillId="20" borderId="39" xfId="0" applyFont="1" applyFill="1" applyBorder="1" applyAlignment="1" applyProtection="1">
      <alignment horizontal="center" vertical="center" wrapText="1"/>
      <protection locked="0"/>
    </xf>
    <xf numFmtId="0" fontId="44" fillId="28" borderId="1" xfId="0" applyFont="1" applyFill="1" applyBorder="1" applyAlignment="1" applyProtection="1">
      <alignment horizontal="center" vertical="center" wrapText="1"/>
      <protection locked="0"/>
    </xf>
    <xf numFmtId="0" fontId="42" fillId="0" borderId="108" xfId="0" applyFont="1" applyBorder="1" applyAlignment="1">
      <alignment horizontal="center" vertical="center"/>
    </xf>
    <xf numFmtId="0" fontId="0" fillId="0" borderId="109" xfId="0" applyBorder="1" applyAlignment="1">
      <alignment horizontal="center" vertical="center"/>
    </xf>
    <xf numFmtId="0" fontId="0" fillId="0" borderId="115" xfId="0" applyBorder="1" applyAlignment="1">
      <alignment horizontal="center" vertical="center"/>
    </xf>
    <xf numFmtId="0" fontId="4" fillId="5" borderId="5" xfId="0" applyFont="1" applyFill="1" applyBorder="1" applyAlignment="1">
      <alignment horizontal="center" vertical="top" wrapText="1"/>
    </xf>
    <xf numFmtId="0" fontId="2" fillId="7" borderId="10" xfId="0" applyFont="1" applyFill="1" applyBorder="1" applyAlignment="1">
      <alignment vertical="top" wrapText="1"/>
    </xf>
    <xf numFmtId="0" fontId="38" fillId="0" borderId="110"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39" fillId="0" borderId="113" xfId="0" applyFont="1" applyBorder="1" applyAlignment="1">
      <alignment horizontal="center" vertical="center"/>
    </xf>
    <xf numFmtId="0" fontId="0" fillId="0" borderId="91" xfId="0" applyBorder="1" applyAlignment="1">
      <alignment horizontal="center" vertical="center"/>
    </xf>
    <xf numFmtId="0" fontId="0" fillId="0" borderId="114" xfId="0" applyBorder="1" applyAlignment="1">
      <alignment horizontal="center" vertical="center"/>
    </xf>
    <xf numFmtId="0" fontId="40" fillId="0" borderId="113" xfId="0" applyFont="1" applyBorder="1" applyAlignment="1">
      <alignment horizontal="center" vertical="center"/>
    </xf>
    <xf numFmtId="0" fontId="41" fillId="0" borderId="113" xfId="0" applyFont="1" applyBorder="1" applyAlignment="1">
      <alignment horizontal="center" vertical="center"/>
    </xf>
    <xf numFmtId="0" fontId="0" fillId="17" borderId="89" xfId="0" applyFont="1" applyFill="1" applyBorder="1" applyAlignment="1" applyProtection="1">
      <alignment vertical="top" wrapText="1"/>
      <protection locked="0"/>
    </xf>
    <xf numFmtId="49" fontId="9" fillId="0" borderId="25" xfId="0" applyNumberFormat="1" applyFont="1" applyBorder="1" applyAlignment="1">
      <alignment horizontal="left" vertical="top" wrapText="1"/>
    </xf>
    <xf numFmtId="0" fontId="0" fillId="0" borderId="54" xfId="0" applyFont="1" applyBorder="1" applyAlignment="1">
      <alignment vertical="top" wrapText="1"/>
    </xf>
    <xf numFmtId="0" fontId="0" fillId="0" borderId="26" xfId="0" applyFont="1" applyBorder="1" applyAlignment="1">
      <alignment vertical="top" wrapText="1"/>
    </xf>
    <xf numFmtId="49" fontId="9" fillId="0" borderId="65" xfId="0" applyNumberFormat="1" applyFont="1" applyBorder="1" applyAlignment="1">
      <alignment horizontal="left" vertical="center" wrapText="1"/>
    </xf>
    <xf numFmtId="0" fontId="0" fillId="0" borderId="66" xfId="0" applyFont="1" applyBorder="1" applyAlignment="1">
      <alignment vertical="top" wrapText="1"/>
    </xf>
    <xf numFmtId="0" fontId="0" fillId="0" borderId="67" xfId="0" applyFont="1" applyBorder="1" applyAlignment="1">
      <alignment vertical="top" wrapText="1"/>
    </xf>
    <xf numFmtId="0" fontId="0" fillId="0" borderId="95" xfId="0" applyFont="1" applyBorder="1" applyAlignment="1">
      <alignment vertical="top" wrapText="1"/>
    </xf>
    <xf numFmtId="0" fontId="0" fillId="0" borderId="96" xfId="0" applyFont="1" applyBorder="1" applyAlignment="1">
      <alignment vertical="top" wrapText="1"/>
    </xf>
    <xf numFmtId="0" fontId="0" fillId="0" borderId="97" xfId="0" applyFont="1" applyBorder="1" applyAlignment="1">
      <alignment vertical="top" wrapText="1"/>
    </xf>
    <xf numFmtId="49" fontId="9" fillId="0" borderId="82" xfId="0" applyNumberFormat="1" applyFont="1" applyBorder="1" applyAlignment="1">
      <alignment horizontal="left" vertical="center" wrapText="1"/>
    </xf>
    <xf numFmtId="0" fontId="0" fillId="0" borderId="83" xfId="0" applyFont="1" applyBorder="1" applyAlignment="1">
      <alignment vertical="center" wrapText="1"/>
    </xf>
    <xf numFmtId="0" fontId="0" fillId="0" borderId="78" xfId="0" applyFont="1" applyBorder="1" applyAlignment="1">
      <alignment vertical="center" wrapText="1"/>
    </xf>
    <xf numFmtId="49" fontId="9" fillId="0" borderId="20" xfId="0" applyNumberFormat="1" applyFont="1" applyBorder="1" applyAlignment="1">
      <alignment horizontal="left" vertical="top" wrapText="1"/>
    </xf>
    <xf numFmtId="0" fontId="0" fillId="0" borderId="21" xfId="0" applyFont="1" applyBorder="1" applyAlignment="1">
      <alignment vertical="top" wrapText="1"/>
    </xf>
    <xf numFmtId="49" fontId="9" fillId="0" borderId="79" xfId="0" applyNumberFormat="1" applyFont="1" applyBorder="1" applyAlignment="1">
      <alignment horizontal="lef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1" fillId="0" borderId="0" xfId="0" applyFont="1" applyAlignment="1">
      <alignment horizontal="center" vertical="center"/>
    </xf>
    <xf numFmtId="49" fontId="2" fillId="15" borderId="36" xfId="0" applyNumberFormat="1" applyFont="1" applyFill="1" applyBorder="1" applyAlignment="1">
      <alignment vertical="top" wrapText="1"/>
    </xf>
    <xf numFmtId="0" fontId="0" fillId="0" borderId="36" xfId="0" applyFont="1" applyBorder="1" applyAlignment="1">
      <alignment vertical="top" wrapText="1"/>
    </xf>
    <xf numFmtId="49" fontId="9" fillId="0" borderId="77" xfId="0" applyNumberFormat="1" applyFont="1" applyFill="1" applyBorder="1" applyAlignment="1">
      <alignment horizontal="left" vertical="center" wrapText="1"/>
    </xf>
    <xf numFmtId="0" fontId="0" fillId="0" borderId="78" xfId="0" applyFont="1" applyFill="1" applyBorder="1" applyAlignment="1">
      <alignment vertical="center" wrapText="1"/>
    </xf>
    <xf numFmtId="49" fontId="9" fillId="0" borderId="50" xfId="0" applyNumberFormat="1" applyFont="1" applyBorder="1" applyAlignment="1">
      <alignment horizontal="left" vertical="top" wrapText="1"/>
    </xf>
    <xf numFmtId="49" fontId="29" fillId="23" borderId="17" xfId="0" applyNumberFormat="1" applyFont="1" applyFill="1" applyBorder="1" applyAlignment="1">
      <alignment horizontal="left" vertical="center" wrapText="1"/>
    </xf>
    <xf numFmtId="0" fontId="30" fillId="23" borderId="42" xfId="0" applyFont="1" applyFill="1" applyBorder="1" applyAlignment="1">
      <alignment vertical="top" wrapText="1"/>
    </xf>
    <xf numFmtId="0" fontId="30" fillId="23" borderId="46" xfId="0" applyFont="1" applyFill="1" applyBorder="1" applyAlignment="1">
      <alignment vertical="top" wrapText="1"/>
    </xf>
    <xf numFmtId="0" fontId="30" fillId="23" borderId="43" xfId="0" applyFont="1" applyFill="1" applyBorder="1" applyAlignment="1">
      <alignment vertical="top" wrapText="1"/>
    </xf>
    <xf numFmtId="0" fontId="30" fillId="23" borderId="47" xfId="0" applyFont="1" applyFill="1" applyBorder="1" applyAlignment="1">
      <alignment vertical="top" wrapText="1"/>
    </xf>
    <xf numFmtId="49" fontId="9" fillId="0" borderId="32" xfId="0" applyNumberFormat="1" applyFont="1" applyBorder="1" applyAlignment="1">
      <alignment horizontal="left" vertical="top" wrapText="1"/>
    </xf>
    <xf numFmtId="49" fontId="9" fillId="0" borderId="25" xfId="0" applyNumberFormat="1" applyFont="1" applyFill="1" applyBorder="1" applyAlignment="1">
      <alignment horizontal="left" vertical="top" wrapText="1"/>
    </xf>
    <xf numFmtId="0" fontId="0" fillId="0" borderId="54" xfId="0" applyFont="1" applyFill="1" applyBorder="1" applyAlignment="1">
      <alignment vertical="top" wrapText="1"/>
    </xf>
    <xf numFmtId="0" fontId="0" fillId="0" borderId="26" xfId="0" applyFont="1" applyFill="1" applyBorder="1" applyAlignment="1">
      <alignment vertical="top" wrapText="1"/>
    </xf>
    <xf numFmtId="49" fontId="25" fillId="7" borderId="26" xfId="0" applyNumberFormat="1" applyFont="1" applyFill="1" applyBorder="1" applyAlignment="1">
      <alignment horizontal="left" vertical="center" wrapText="1"/>
    </xf>
    <xf numFmtId="0" fontId="26" fillId="7" borderId="17" xfId="0" applyFont="1" applyFill="1" applyBorder="1" applyAlignment="1">
      <alignment vertical="top" wrapText="1"/>
    </xf>
    <xf numFmtId="0" fontId="26" fillId="7" borderId="42" xfId="0" applyFont="1" applyFill="1" applyBorder="1" applyAlignment="1">
      <alignment vertical="top" wrapText="1"/>
    </xf>
    <xf numFmtId="0" fontId="26" fillId="7" borderId="43" xfId="0" applyFont="1" applyFill="1" applyBorder="1" applyAlignment="1">
      <alignment vertical="top" wrapText="1"/>
    </xf>
    <xf numFmtId="0" fontId="26" fillId="7" borderId="46" xfId="0" applyFont="1" applyFill="1" applyBorder="1" applyAlignment="1">
      <alignment vertical="top" wrapText="1"/>
    </xf>
    <xf numFmtId="0" fontId="26" fillId="7" borderId="48" xfId="0" applyFont="1" applyFill="1" applyBorder="1" applyAlignment="1">
      <alignment vertical="top" wrapText="1"/>
    </xf>
    <xf numFmtId="0" fontId="26" fillId="7" borderId="51" xfId="0" applyFont="1" applyFill="1" applyBorder="1" applyAlignment="1">
      <alignment vertical="top" wrapText="1"/>
    </xf>
    <xf numFmtId="49" fontId="27" fillId="7" borderId="53" xfId="0" applyNumberFormat="1" applyFont="1" applyFill="1" applyBorder="1" applyAlignment="1">
      <alignment horizontal="left" vertical="center" wrapText="1"/>
    </xf>
    <xf numFmtId="0" fontId="28" fillId="7" borderId="55" xfId="0" applyFont="1" applyFill="1" applyBorder="1" applyAlignment="1">
      <alignment vertical="top" wrapText="1"/>
    </xf>
    <xf numFmtId="49" fontId="9" fillId="7" borderId="22" xfId="0" applyNumberFormat="1" applyFont="1" applyFill="1" applyBorder="1" applyAlignment="1">
      <alignment horizontal="left" vertical="center" wrapText="1"/>
    </xf>
    <xf numFmtId="0" fontId="2" fillId="7" borderId="22" xfId="0" applyFont="1" applyFill="1" applyBorder="1" applyAlignment="1">
      <alignment vertical="top" wrapText="1"/>
    </xf>
    <xf numFmtId="0" fontId="2" fillId="7" borderId="5" xfId="0" applyFont="1" applyFill="1" applyBorder="1" applyAlignment="1">
      <alignment vertical="top" wrapText="1"/>
    </xf>
    <xf numFmtId="49" fontId="2" fillId="15" borderId="84" xfId="0" applyNumberFormat="1"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17" borderId="36" xfId="0" applyFont="1" applyFill="1" applyBorder="1" applyAlignment="1" applyProtection="1">
      <alignment vertical="top" wrapText="1"/>
      <protection locked="0"/>
    </xf>
    <xf numFmtId="49" fontId="9" fillId="0" borderId="45" xfId="0" applyNumberFormat="1" applyFont="1" applyBorder="1" applyAlignment="1">
      <alignment horizontal="left" vertical="top" wrapText="1"/>
    </xf>
    <xf numFmtId="0" fontId="46" fillId="0" borderId="0" xfId="0" applyFont="1" applyAlignment="1">
      <alignment vertical="top" wrapText="1"/>
    </xf>
    <xf numFmtId="0" fontId="46" fillId="0" borderId="0" xfId="0" applyFont="1" applyFill="1" applyAlignment="1">
      <alignment vertical="top" wrapText="1"/>
    </xf>
    <xf numFmtId="49" fontId="45" fillId="0" borderId="17" xfId="0" applyNumberFormat="1" applyFont="1" applyFill="1" applyBorder="1" applyAlignment="1">
      <alignment horizontal="left" vertical="top" wrapText="1"/>
    </xf>
    <xf numFmtId="49" fontId="45" fillId="0" borderId="25" xfId="0" applyNumberFormat="1" applyFont="1" applyFill="1" applyBorder="1" applyAlignment="1">
      <alignment horizontal="left" vertical="top" wrapText="1"/>
    </xf>
    <xf numFmtId="0" fontId="23" fillId="0" borderId="0" xfId="0" applyFont="1" applyAlignment="1">
      <alignment vertical="top" wrapText="1"/>
    </xf>
  </cellXfs>
  <cellStyles count="6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FF7C00"/>
      <rgbColor rgb="FF88A04C"/>
      <rgbColor rgb="FFA1D5E2"/>
      <rgbColor rgb="FFCBADE0"/>
      <rgbColor rgb="FF5F5F5F"/>
      <rgbColor rgb="FFDBDBDB"/>
      <rgbColor rgb="FFFFD3F9"/>
      <rgbColor rgb="FF00D5FF"/>
      <rgbColor rgb="FF92FDFF"/>
      <rgbColor rgb="FFFFD300"/>
      <rgbColor rgb="FF16BF18"/>
      <rgbColor rgb="FF434343"/>
      <rgbColor rgb="FFD6AEFF"/>
      <rgbColor rgb="FF63B2DE"/>
      <rgbColor rgb="FF27608A"/>
      <rgbColor rgb="FFE0E0E0"/>
      <rgbColor rgb="FFBFBFBF"/>
      <rgbColor rgb="FF006D8E"/>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9"/>
  <sheetViews>
    <sheetView showGridLines="0" tabSelected="1" workbookViewId="0">
      <pane xSplit="1" ySplit="2" topLeftCell="B3" activePane="bottomRight" state="frozen"/>
      <selection pane="topRight"/>
      <selection pane="bottomLeft"/>
      <selection pane="bottomRight" activeCell="G12" sqref="G12"/>
    </sheetView>
  </sheetViews>
  <sheetFormatPr baseColWidth="10" defaultColWidth="16.33203125" defaultRowHeight="18" customHeight="1"/>
  <cols>
    <col min="1" max="1" width="65.33203125" style="1" customWidth="1"/>
    <col min="2" max="2" width="26.83203125" style="1" customWidth="1"/>
    <col min="3" max="3" width="26.33203125" style="1" customWidth="1"/>
    <col min="4" max="4" width="21.33203125" style="1" customWidth="1"/>
    <col min="5" max="5" width="23.5" style="1" customWidth="1"/>
    <col min="6" max="6" width="24.83203125" style="1" customWidth="1"/>
    <col min="7" max="15" width="16.33203125" style="1" customWidth="1"/>
    <col min="16" max="256" width="16.33203125" customWidth="1"/>
  </cols>
  <sheetData>
    <row r="1" spans="1:15" ht="28" customHeight="1">
      <c r="A1" s="162" t="s">
        <v>0</v>
      </c>
      <c r="B1" s="162"/>
      <c r="C1" s="162"/>
      <c r="D1" s="162"/>
      <c r="E1" s="162"/>
      <c r="F1" s="162"/>
      <c r="G1" s="162"/>
      <c r="H1" s="162"/>
      <c r="I1" s="162"/>
      <c r="J1" s="162"/>
      <c r="K1" s="162"/>
      <c r="L1" s="162"/>
      <c r="M1" s="162"/>
      <c r="N1" s="162"/>
      <c r="O1" s="162"/>
    </row>
    <row r="2" spans="1:15" ht="59" customHeight="1">
      <c r="A2" s="110" t="s">
        <v>65</v>
      </c>
      <c r="B2" s="130" t="s">
        <v>66</v>
      </c>
      <c r="C2" s="2"/>
      <c r="D2" s="2"/>
      <c r="E2" s="2"/>
      <c r="F2" s="2"/>
      <c r="G2" s="2"/>
      <c r="H2" s="2"/>
      <c r="I2" s="2"/>
      <c r="J2" s="2"/>
      <c r="K2" s="2"/>
      <c r="L2" s="2"/>
      <c r="M2" s="2"/>
      <c r="N2" s="2"/>
      <c r="O2" s="2"/>
    </row>
    <row r="3" spans="1:15" ht="21.5" customHeight="1">
      <c r="A3" s="3" t="s">
        <v>1</v>
      </c>
      <c r="B3" s="4"/>
      <c r="C3" s="5"/>
      <c r="D3" s="5"/>
      <c r="E3" s="5"/>
      <c r="F3" s="5"/>
      <c r="G3" s="5"/>
      <c r="H3" s="5"/>
      <c r="I3" s="5"/>
      <c r="J3" s="5"/>
      <c r="K3" s="5"/>
      <c r="L3" s="5"/>
      <c r="M3" s="5"/>
      <c r="N3" s="5"/>
      <c r="O3" s="5"/>
    </row>
    <row r="4" spans="1:15" ht="21.25" customHeight="1">
      <c r="A4" s="6" t="s">
        <v>2</v>
      </c>
      <c r="B4" s="7"/>
      <c r="C4" s="8"/>
      <c r="D4" s="8"/>
      <c r="E4" s="8"/>
      <c r="F4" s="8"/>
      <c r="G4" s="8"/>
      <c r="H4" s="8"/>
      <c r="I4" s="8"/>
      <c r="J4" s="8"/>
      <c r="K4" s="8"/>
      <c r="L4" s="8"/>
      <c r="M4" s="8"/>
      <c r="N4" s="8"/>
      <c r="O4" s="8"/>
    </row>
    <row r="5" spans="1:15" ht="21.75" customHeight="1">
      <c r="A5" s="134" t="s">
        <v>3</v>
      </c>
      <c r="B5" s="9" t="s">
        <v>4</v>
      </c>
      <c r="C5" s="10"/>
      <c r="D5" s="10"/>
      <c r="E5" s="8"/>
      <c r="F5" s="8"/>
      <c r="G5" s="8"/>
      <c r="H5" s="8"/>
      <c r="I5" s="8"/>
      <c r="J5" s="8"/>
      <c r="K5" s="8"/>
      <c r="L5" s="8"/>
      <c r="M5" s="8"/>
      <c r="N5" s="8"/>
      <c r="O5" s="8"/>
    </row>
    <row r="6" spans="1:15" ht="22" customHeight="1">
      <c r="A6" s="135"/>
      <c r="B6" s="11" t="s">
        <v>5</v>
      </c>
      <c r="C6" s="11" t="s">
        <v>6</v>
      </c>
      <c r="D6" s="11" t="s">
        <v>7</v>
      </c>
      <c r="E6" s="12" t="s">
        <v>8</v>
      </c>
      <c r="F6" s="13" t="s">
        <v>9</v>
      </c>
      <c r="G6" s="8"/>
      <c r="H6" s="8"/>
      <c r="I6" s="8"/>
      <c r="J6" s="8"/>
      <c r="K6" s="8"/>
      <c r="L6" s="8"/>
      <c r="M6" s="8"/>
      <c r="N6" s="8"/>
      <c r="O6" s="8"/>
    </row>
    <row r="7" spans="1:15" ht="22" customHeight="1">
      <c r="A7" s="14" t="s">
        <v>10</v>
      </c>
      <c r="B7" s="15">
        <v>0.6</v>
      </c>
      <c r="C7" s="15">
        <v>0.3</v>
      </c>
      <c r="D7" s="15">
        <v>0.1</v>
      </c>
      <c r="E7" s="16" t="s">
        <v>11</v>
      </c>
      <c r="F7" s="17" t="s">
        <v>12</v>
      </c>
      <c r="G7" s="8"/>
      <c r="H7" s="8"/>
      <c r="I7" s="8"/>
      <c r="J7" s="8"/>
      <c r="K7" s="8"/>
      <c r="L7" s="8"/>
      <c r="M7" s="8"/>
      <c r="N7" s="8"/>
      <c r="O7" s="8"/>
    </row>
    <row r="8" spans="1:15" ht="21.75" customHeight="1">
      <c r="A8" s="18"/>
      <c r="B8" s="19"/>
      <c r="C8" s="20"/>
      <c r="D8" s="20"/>
      <c r="E8" s="21" t="s">
        <v>13</v>
      </c>
      <c r="F8" s="21" t="s">
        <v>14</v>
      </c>
      <c r="G8" s="8"/>
      <c r="H8" s="8"/>
      <c r="I8" s="8"/>
      <c r="J8" s="8"/>
      <c r="K8" s="8"/>
      <c r="L8" s="8"/>
      <c r="M8" s="8"/>
      <c r="N8" s="8"/>
      <c r="O8" s="8"/>
    </row>
    <row r="9" spans="1:15" ht="21.75" customHeight="1">
      <c r="A9" s="22"/>
      <c r="B9" s="7"/>
      <c r="C9" s="8"/>
      <c r="D9" s="8"/>
      <c r="E9" s="23" t="s">
        <v>15</v>
      </c>
      <c r="F9" s="23" t="s">
        <v>16</v>
      </c>
      <c r="G9" s="8"/>
      <c r="H9" s="8"/>
      <c r="I9" s="8"/>
      <c r="J9" s="8"/>
      <c r="K9" s="8"/>
      <c r="L9" s="8"/>
      <c r="M9" s="8"/>
      <c r="N9" s="8"/>
      <c r="O9" s="8"/>
    </row>
    <row r="10" spans="1:15" ht="22" customHeight="1">
      <c r="A10" s="24"/>
      <c r="B10" s="7"/>
      <c r="C10" s="8"/>
      <c r="D10" s="8"/>
      <c r="E10" s="25" t="s">
        <v>17</v>
      </c>
      <c r="F10" s="25" t="s">
        <v>18</v>
      </c>
      <c r="G10" s="8"/>
      <c r="H10" s="8"/>
      <c r="I10" s="8"/>
      <c r="J10" s="8"/>
      <c r="K10" s="8"/>
      <c r="L10" s="8"/>
      <c r="M10" s="8"/>
      <c r="N10" s="8"/>
      <c r="O10" s="8"/>
    </row>
    <row r="11" spans="1:15" ht="37" customHeight="1">
      <c r="A11" s="87" t="s">
        <v>19</v>
      </c>
      <c r="B11" s="26"/>
      <c r="C11" s="8"/>
      <c r="D11" s="8"/>
      <c r="E11" s="8"/>
      <c r="F11" s="8"/>
      <c r="G11" s="8"/>
      <c r="H11" s="8"/>
      <c r="I11" s="8"/>
      <c r="J11" s="8"/>
      <c r="K11" s="8"/>
      <c r="L11" s="8"/>
      <c r="M11" s="8"/>
      <c r="N11" s="8"/>
      <c r="O11" s="8"/>
    </row>
    <row r="12" spans="1:15" ht="113" customHeight="1">
      <c r="A12" s="27" t="s">
        <v>20</v>
      </c>
      <c r="B12" s="28"/>
      <c r="C12" s="29"/>
      <c r="D12" s="29"/>
      <c r="E12" s="29"/>
      <c r="F12" s="29"/>
      <c r="G12" s="8"/>
      <c r="H12" s="8"/>
      <c r="I12" s="8"/>
      <c r="J12" s="8"/>
      <c r="K12" s="8"/>
      <c r="L12" s="8"/>
      <c r="M12" s="8"/>
      <c r="N12" s="8"/>
      <c r="O12" s="8"/>
    </row>
    <row r="13" spans="1:15" ht="31" customHeight="1">
      <c r="A13" s="186" t="s">
        <v>21</v>
      </c>
      <c r="B13" s="148" t="s">
        <v>22</v>
      </c>
      <c r="C13" s="149"/>
      <c r="D13" s="149"/>
      <c r="E13" s="149"/>
      <c r="F13" s="150"/>
      <c r="G13" s="31"/>
      <c r="H13" s="8"/>
      <c r="I13" s="8"/>
      <c r="J13" s="8"/>
      <c r="K13" s="8"/>
      <c r="L13" s="8"/>
      <c r="M13" s="8"/>
      <c r="N13" s="8"/>
      <c r="O13" s="8"/>
    </row>
    <row r="14" spans="1:15" ht="23" customHeight="1">
      <c r="A14" s="187"/>
      <c r="B14" s="114" t="s">
        <v>26</v>
      </c>
      <c r="C14" s="67"/>
      <c r="D14" s="67"/>
      <c r="E14" s="67"/>
      <c r="F14" s="68"/>
      <c r="G14" s="31"/>
      <c r="H14" s="8"/>
      <c r="I14" s="8"/>
      <c r="J14" s="8"/>
      <c r="K14" s="8"/>
      <c r="L14" s="8"/>
      <c r="M14" s="8"/>
      <c r="N14" s="8"/>
      <c r="O14" s="8"/>
    </row>
    <row r="15" spans="1:15" ht="23" customHeight="1">
      <c r="A15" s="187"/>
      <c r="B15" s="113">
        <f>IF(B14="SELECCIONAR OPCIÓN","",IF(B14="No",0,IF(B14="En menor medida",8,IF(B14="Moderadamente",12,IF(B14="Sustancialmente",17,IF(B14="En gran / total medida",21))))))</f>
        <v>17</v>
      </c>
      <c r="C15" s="33"/>
      <c r="D15" s="33"/>
      <c r="E15" s="34"/>
      <c r="F15" s="35"/>
      <c r="G15" s="31"/>
      <c r="H15" s="8"/>
      <c r="I15" s="8"/>
      <c r="J15" s="8"/>
      <c r="K15" s="8"/>
      <c r="L15" s="8"/>
      <c r="M15" s="8"/>
      <c r="N15" s="8"/>
      <c r="O15" s="8"/>
    </row>
    <row r="16" spans="1:15" ht="22.75" customHeight="1">
      <c r="A16" s="188"/>
      <c r="B16" s="36"/>
      <c r="C16" s="37"/>
      <c r="D16" s="37"/>
      <c r="E16" s="37"/>
      <c r="F16" s="38"/>
      <c r="G16" s="8"/>
      <c r="H16" s="8"/>
      <c r="I16" s="8"/>
      <c r="J16" s="8"/>
      <c r="K16" s="8"/>
      <c r="L16" s="8"/>
      <c r="M16" s="8"/>
      <c r="N16" s="8"/>
      <c r="O16" s="8"/>
    </row>
    <row r="17" spans="1:15" ht="20.75" customHeight="1">
      <c r="A17" s="188"/>
      <c r="B17" s="39" t="s">
        <v>27</v>
      </c>
      <c r="C17" s="29"/>
      <c r="D17" s="29"/>
      <c r="E17" s="29"/>
      <c r="F17" s="29"/>
      <c r="G17" s="8"/>
      <c r="H17" s="8"/>
      <c r="I17" s="8"/>
      <c r="J17" s="8"/>
      <c r="K17" s="8"/>
      <c r="L17" s="8"/>
      <c r="M17" s="8"/>
      <c r="N17" s="8"/>
      <c r="O17" s="8"/>
    </row>
    <row r="18" spans="1:15" ht="23" customHeight="1">
      <c r="A18" s="187"/>
      <c r="B18" s="115" t="s">
        <v>26</v>
      </c>
      <c r="C18" s="69"/>
      <c r="D18" s="69"/>
      <c r="E18" s="69"/>
      <c r="F18" s="70"/>
      <c r="G18" s="26"/>
      <c r="H18" s="8"/>
      <c r="I18" s="8"/>
      <c r="J18" s="8"/>
      <c r="K18" s="8"/>
      <c r="L18" s="8"/>
      <c r="M18" s="8"/>
      <c r="N18" s="8"/>
      <c r="O18" s="8"/>
    </row>
    <row r="19" spans="1:15" ht="23" customHeight="1">
      <c r="A19" s="187"/>
      <c r="B19" s="113">
        <f>IF(B18="SELECCIONAR OPCIÓN","",IF(B18="No",0,IF(B18="En menor medida",8,IF(B18="Moderadamente",12,IF(B18="Sustancialmente",17,IF(B18="En gran / total medida",20))))))</f>
        <v>17</v>
      </c>
      <c r="C19" s="33"/>
      <c r="D19" s="33"/>
      <c r="E19" s="33"/>
      <c r="F19" s="33"/>
      <c r="G19" s="26"/>
      <c r="H19" s="8"/>
      <c r="I19" s="8"/>
      <c r="J19" s="8"/>
      <c r="K19" s="8"/>
      <c r="L19" s="8"/>
      <c r="M19" s="8"/>
      <c r="N19" s="8"/>
      <c r="O19" s="8"/>
    </row>
    <row r="20" spans="1:15" ht="20.75" customHeight="1">
      <c r="A20" s="187"/>
      <c r="B20" s="40"/>
      <c r="C20" s="41"/>
      <c r="D20" s="41"/>
      <c r="E20" s="41"/>
      <c r="F20" s="41"/>
      <c r="G20" s="8"/>
      <c r="H20" s="8"/>
      <c r="I20" s="8"/>
      <c r="J20" s="8"/>
      <c r="K20" s="8"/>
      <c r="L20" s="8"/>
      <c r="M20" s="8"/>
      <c r="N20" s="8"/>
      <c r="O20" s="8"/>
    </row>
    <row r="21" spans="1:15" ht="36.75" customHeight="1">
      <c r="A21" s="188"/>
      <c r="B21" s="157" t="s">
        <v>28</v>
      </c>
      <c r="C21" s="158"/>
      <c r="D21" s="158"/>
      <c r="E21" s="158"/>
      <c r="F21" s="158"/>
      <c r="G21" s="8"/>
      <c r="H21" s="8"/>
      <c r="I21" s="8"/>
      <c r="J21" s="8"/>
      <c r="K21" s="8"/>
      <c r="L21" s="8"/>
      <c r="M21" s="8"/>
      <c r="N21" s="8"/>
      <c r="O21" s="8"/>
    </row>
    <row r="22" spans="1:15" ht="23" customHeight="1">
      <c r="A22" s="187"/>
      <c r="B22" s="116" t="s">
        <v>26</v>
      </c>
      <c r="C22"/>
      <c r="D22"/>
      <c r="E22"/>
      <c r="F22"/>
      <c r="G22" s="26"/>
      <c r="H22" s="8"/>
      <c r="I22" s="8"/>
      <c r="J22" s="8"/>
      <c r="K22" s="8"/>
      <c r="L22" s="8"/>
      <c r="M22" s="8"/>
      <c r="N22" s="8"/>
      <c r="O22" s="8"/>
    </row>
    <row r="23" spans="1:15" ht="23" customHeight="1">
      <c r="A23" s="187"/>
      <c r="B23" s="113">
        <f>IF(B22="SELECCIONAR OPCIÓN","",IF(B22="No",0,IF(B22="En menor medida",7,IF(B22="Moderadamente",12,IF(B22="Sustancialmente",16,IF(B22="En gran / total medida",20))))))</f>
        <v>16</v>
      </c>
      <c r="C23" s="33"/>
      <c r="D23" s="33"/>
      <c r="E23" s="33"/>
      <c r="F23" s="33"/>
      <c r="G23" s="26"/>
      <c r="H23" s="8"/>
      <c r="I23" s="8"/>
      <c r="J23" s="8"/>
      <c r="K23" s="8"/>
      <c r="L23" s="8"/>
      <c r="M23" s="8"/>
      <c r="N23" s="8"/>
      <c r="O23" s="8"/>
    </row>
    <row r="24" spans="1:15" ht="20.75" customHeight="1">
      <c r="A24" s="188"/>
      <c r="B24" s="42"/>
      <c r="C24" s="41"/>
      <c r="D24" s="41"/>
      <c r="E24" s="41"/>
      <c r="F24" s="41"/>
      <c r="G24" s="8"/>
      <c r="H24" s="8"/>
      <c r="I24" s="8"/>
      <c r="J24" s="8"/>
      <c r="K24" s="8"/>
      <c r="L24" s="8"/>
      <c r="M24" s="8"/>
      <c r="N24" s="8"/>
      <c r="O24" s="8"/>
    </row>
    <row r="25" spans="1:15" ht="36.75" customHeight="1">
      <c r="A25" s="187"/>
      <c r="B25" s="173" t="s">
        <v>29</v>
      </c>
      <c r="C25" s="158"/>
      <c r="D25" s="158"/>
      <c r="E25" s="158"/>
      <c r="F25" s="158"/>
      <c r="G25" s="8"/>
      <c r="H25" s="8"/>
      <c r="I25" s="8"/>
      <c r="J25" s="8"/>
      <c r="K25" s="8"/>
      <c r="L25" s="8"/>
      <c r="M25" s="8"/>
      <c r="N25" s="8"/>
      <c r="O25" s="8"/>
    </row>
    <row r="26" spans="1:15" ht="23" customHeight="1">
      <c r="A26" s="187"/>
      <c r="B26" s="116" t="s">
        <v>24</v>
      </c>
      <c r="C26" s="71"/>
      <c r="D26" s="71"/>
      <c r="E26" s="71"/>
      <c r="F26" s="71"/>
      <c r="G26" s="26"/>
      <c r="H26" s="8"/>
      <c r="I26" s="8"/>
      <c r="J26" s="8"/>
      <c r="K26" s="8"/>
      <c r="L26" s="8"/>
      <c r="M26" s="8"/>
      <c r="N26" s="8"/>
      <c r="O26" s="8"/>
    </row>
    <row r="27" spans="1:15" ht="23" customHeight="1">
      <c r="A27" s="187"/>
      <c r="B27" s="113">
        <f>IF(B26="SELECCIONAR OPCIÓN","",IF(B26="No",0,IF(B26="En menor medida",7,IF(B26="Moderadamente",12,IF(B26="Sustancialmente",16,IF(B26="En gran / total medida",20))))))</f>
        <v>7</v>
      </c>
      <c r="C27" s="33"/>
      <c r="D27" s="33"/>
      <c r="E27" s="33"/>
      <c r="F27" s="33"/>
      <c r="G27" s="26"/>
      <c r="H27" s="8"/>
      <c r="I27" s="8"/>
      <c r="J27" s="8"/>
      <c r="K27" s="8"/>
      <c r="L27" s="8"/>
      <c r="M27" s="8"/>
      <c r="N27" s="8"/>
      <c r="O27" s="8"/>
    </row>
    <row r="28" spans="1:15" ht="23" customHeight="1">
      <c r="A28" s="72"/>
      <c r="B28" s="73"/>
      <c r="C28" s="73"/>
      <c r="D28" s="73"/>
      <c r="E28" s="73"/>
      <c r="F28" s="73"/>
      <c r="G28" s="74"/>
      <c r="H28" s="8"/>
      <c r="I28" s="8"/>
      <c r="J28" s="8"/>
      <c r="K28" s="8"/>
      <c r="L28" s="8"/>
      <c r="M28" s="8"/>
      <c r="N28" s="8"/>
      <c r="O28" s="8"/>
    </row>
    <row r="29" spans="1:15" ht="23" customHeight="1">
      <c r="A29" s="72"/>
      <c r="B29" s="77" t="s">
        <v>54</v>
      </c>
      <c r="C29" s="76">
        <f>B15+B19+B23+B27</f>
        <v>57</v>
      </c>
      <c r="D29" s="75"/>
      <c r="E29" s="75"/>
      <c r="F29" s="75"/>
      <c r="G29" s="74"/>
      <c r="H29" s="8"/>
      <c r="I29" s="8"/>
      <c r="J29" s="8"/>
      <c r="K29" s="8"/>
      <c r="L29" s="8"/>
      <c r="M29" s="8"/>
      <c r="N29" s="8"/>
      <c r="O29" s="8"/>
    </row>
    <row r="30" spans="1:15" ht="21" customHeight="1">
      <c r="A30" s="18"/>
      <c r="B30" s="43"/>
      <c r="C30" s="44"/>
      <c r="D30" s="44"/>
      <c r="E30" s="44"/>
      <c r="F30" s="44"/>
      <c r="G30" s="8"/>
      <c r="H30" s="8"/>
      <c r="I30" s="8"/>
      <c r="J30" s="8"/>
      <c r="K30" s="8"/>
      <c r="L30" s="8"/>
      <c r="M30" s="8"/>
      <c r="N30" s="8"/>
      <c r="O30" s="8"/>
    </row>
    <row r="31" spans="1:15" ht="21" customHeight="1">
      <c r="A31" s="45"/>
      <c r="B31" s="189" t="s">
        <v>30</v>
      </c>
      <c r="C31" s="190"/>
      <c r="D31" s="190"/>
      <c r="E31" s="190"/>
      <c r="F31" s="191"/>
      <c r="G31" s="31"/>
      <c r="H31" s="8"/>
      <c r="I31" s="8"/>
      <c r="J31" s="8"/>
      <c r="K31" s="8"/>
      <c r="L31" s="8"/>
      <c r="M31" s="8"/>
      <c r="N31" s="8"/>
      <c r="O31" s="8"/>
    </row>
    <row r="32" spans="1:15" ht="67.5" customHeight="1">
      <c r="A32" s="45"/>
      <c r="B32" s="192"/>
      <c r="C32" s="192"/>
      <c r="D32" s="192"/>
      <c r="E32" s="192"/>
      <c r="F32" s="192"/>
      <c r="G32" s="31"/>
      <c r="H32" s="8"/>
      <c r="I32" s="8"/>
      <c r="J32" s="8"/>
      <c r="K32" s="8"/>
      <c r="L32" s="8"/>
      <c r="M32" s="8"/>
      <c r="N32" s="8"/>
      <c r="O32" s="8"/>
    </row>
    <row r="33" spans="1:15" ht="20.75" customHeight="1">
      <c r="A33" s="32"/>
      <c r="B33" s="46"/>
      <c r="C33" s="47"/>
      <c r="D33" s="47"/>
      <c r="E33" s="47"/>
      <c r="F33" s="47"/>
      <c r="G33" s="8"/>
      <c r="H33" s="8"/>
      <c r="I33" s="8"/>
      <c r="J33" s="8"/>
      <c r="K33" s="8"/>
      <c r="L33" s="8"/>
      <c r="M33" s="8"/>
      <c r="N33" s="8"/>
      <c r="O33" s="8"/>
    </row>
    <row r="34" spans="1:15" ht="20.25" customHeight="1">
      <c r="A34" s="18"/>
      <c r="B34" s="7"/>
      <c r="C34" s="8"/>
      <c r="D34" s="8"/>
      <c r="E34" s="8"/>
      <c r="F34" s="8"/>
      <c r="G34" s="8"/>
      <c r="H34" s="8"/>
      <c r="I34" s="8"/>
      <c r="J34" s="8"/>
      <c r="K34" s="8"/>
      <c r="L34" s="8"/>
      <c r="M34" s="8"/>
      <c r="N34" s="8"/>
      <c r="O34" s="8"/>
    </row>
    <row r="35" spans="1:15" ht="20.75" customHeight="1">
      <c r="A35" s="22"/>
      <c r="B35" s="7"/>
      <c r="C35" s="8"/>
      <c r="D35" s="8"/>
      <c r="E35" s="8"/>
      <c r="F35" s="8"/>
      <c r="G35" s="8"/>
      <c r="H35" s="8"/>
      <c r="I35" s="8"/>
      <c r="J35" s="8"/>
      <c r="K35" s="8"/>
      <c r="L35" s="8"/>
      <c r="M35" s="8"/>
      <c r="N35" s="8"/>
      <c r="O35" s="8"/>
    </row>
    <row r="36" spans="1:15" ht="100" customHeight="1">
      <c r="A36" s="86" t="s">
        <v>31</v>
      </c>
      <c r="B36" s="26"/>
      <c r="C36" s="8"/>
      <c r="D36" s="8"/>
      <c r="E36" s="8"/>
      <c r="F36" s="8"/>
      <c r="G36" s="8"/>
      <c r="H36" s="8"/>
      <c r="I36" s="8"/>
      <c r="J36" s="8"/>
      <c r="K36" s="8"/>
      <c r="L36" s="8"/>
      <c r="M36" s="8"/>
      <c r="N36" s="8"/>
      <c r="O36" s="8"/>
    </row>
    <row r="37" spans="1:15" ht="87" customHeight="1">
      <c r="A37" s="48" t="s">
        <v>32</v>
      </c>
      <c r="B37" s="129" t="s">
        <v>61</v>
      </c>
      <c r="C37" s="97" t="str">
        <f>IF(B37="SELECCIONAR CASO SEGÚN MEDIO A , B ó C","SELECCIONE",IF(B37="CASO A PRESENTACIONES EN VIVO","Completar únicamente caso A",IF(B37="CASO B PUBLICACIÓN  PARTITURAS","Completar únicamente caso B",IF(B37="CASO C PUBLICACIÓN FONOGRAMA","Completar únicamente caso C"))))</f>
        <v>Completar únicamente caso B</v>
      </c>
      <c r="D37" s="49"/>
      <c r="E37" s="8"/>
      <c r="F37" s="8"/>
      <c r="G37" s="8"/>
      <c r="H37" s="8"/>
      <c r="I37" s="8"/>
      <c r="J37" s="8"/>
      <c r="K37" s="8"/>
      <c r="L37" s="8"/>
      <c r="M37" s="8"/>
      <c r="N37" s="8"/>
      <c r="O37" s="8"/>
    </row>
    <row r="38" spans="1:15" ht="37" customHeight="1">
      <c r="A38" s="177" t="s">
        <v>33</v>
      </c>
      <c r="B38" s="154" t="s">
        <v>34</v>
      </c>
      <c r="C38" s="155"/>
      <c r="D38" s="156"/>
      <c r="E38" s="31"/>
      <c r="F38" s="8"/>
      <c r="G38" s="8"/>
      <c r="H38" s="8"/>
      <c r="I38" s="8"/>
      <c r="J38" s="8"/>
      <c r="K38" s="8"/>
      <c r="L38" s="8"/>
      <c r="M38" s="8"/>
      <c r="N38" s="8"/>
      <c r="O38" s="8"/>
    </row>
    <row r="39" spans="1:15" ht="23" customHeight="1">
      <c r="A39" s="178"/>
      <c r="B39" s="117" t="s">
        <v>55</v>
      </c>
      <c r="C39" s="71"/>
      <c r="D39" s="71"/>
      <c r="E39" s="26"/>
      <c r="F39" s="8"/>
      <c r="G39" s="8"/>
      <c r="H39" s="8"/>
      <c r="I39" s="8"/>
      <c r="J39" s="8"/>
      <c r="K39" s="8"/>
      <c r="L39" s="8"/>
      <c r="M39" s="8"/>
      <c r="N39" s="8"/>
      <c r="O39" s="8"/>
    </row>
    <row r="40" spans="1:15" ht="21" customHeight="1">
      <c r="A40" s="179"/>
      <c r="B40" s="126">
        <f>IF(B39="SELECCIONAR OPCIÓN","",IF(B39="Local",4,IF(B39="Nacional",6,IF(B39="Nacional/Internacional",8))))</f>
        <v>8</v>
      </c>
      <c r="C40" s="78"/>
      <c r="D40" s="78"/>
      <c r="E40" s="26"/>
      <c r="F40" s="8"/>
      <c r="G40" s="8"/>
      <c r="H40" s="8"/>
      <c r="I40" s="8"/>
      <c r="J40" s="8"/>
      <c r="K40" s="8"/>
      <c r="L40" s="8"/>
      <c r="M40" s="8"/>
      <c r="N40" s="8"/>
      <c r="O40" s="8"/>
    </row>
    <row r="41" spans="1:15" ht="20.75" customHeight="1">
      <c r="A41" s="180"/>
      <c r="B41" s="52"/>
      <c r="C41" s="41"/>
      <c r="D41" s="41"/>
      <c r="E41" s="8"/>
      <c r="F41" s="8"/>
      <c r="G41" s="8"/>
      <c r="H41" s="8"/>
      <c r="I41" s="8"/>
      <c r="J41" s="8"/>
      <c r="K41" s="8"/>
      <c r="L41" s="8"/>
      <c r="M41" s="8"/>
      <c r="N41" s="8"/>
      <c r="O41" s="8"/>
    </row>
    <row r="42" spans="1:15" ht="22.75" customHeight="1">
      <c r="A42" s="180"/>
      <c r="B42" s="193" t="s">
        <v>37</v>
      </c>
      <c r="C42" s="158"/>
      <c r="D42" s="158"/>
      <c r="E42" s="8"/>
      <c r="F42" s="8"/>
      <c r="G42" s="8"/>
      <c r="H42" s="8"/>
      <c r="I42" s="8"/>
      <c r="J42" s="8"/>
      <c r="K42" s="8"/>
      <c r="L42" s="8"/>
      <c r="M42" s="8"/>
      <c r="N42" s="8"/>
      <c r="O42" s="8"/>
    </row>
    <row r="43" spans="1:15" ht="23" customHeight="1">
      <c r="A43" s="181"/>
      <c r="B43" s="117" t="s">
        <v>40</v>
      </c>
      <c r="C43" s="80"/>
      <c r="D43" s="79"/>
      <c r="E43" s="26"/>
      <c r="F43" s="8"/>
      <c r="G43" s="8"/>
      <c r="H43" s="8"/>
      <c r="I43" s="8"/>
      <c r="J43" s="8"/>
      <c r="K43" s="8"/>
      <c r="L43" s="8"/>
      <c r="M43" s="8"/>
      <c r="N43" s="8"/>
      <c r="O43" s="8"/>
    </row>
    <row r="44" spans="1:15" ht="21" customHeight="1">
      <c r="A44" s="181"/>
      <c r="B44" s="126">
        <f>IF(B43="SELECCIONAR OPCIÓN","",IF(B43="Menor",4,IF(B43="Media",6,IF(B43="Mayor",8))))</f>
        <v>8</v>
      </c>
      <c r="C44" s="78"/>
      <c r="D44" s="78"/>
      <c r="E44" s="26"/>
      <c r="F44" s="8"/>
      <c r="G44" s="8"/>
      <c r="H44" s="8"/>
      <c r="I44" s="8"/>
      <c r="J44" s="8"/>
      <c r="K44" s="8"/>
      <c r="L44" s="8"/>
      <c r="M44" s="8"/>
      <c r="N44" s="8"/>
      <c r="O44" s="8"/>
    </row>
    <row r="45" spans="1:15" ht="20.75" customHeight="1">
      <c r="A45" s="180"/>
      <c r="B45" s="52"/>
      <c r="C45" s="41"/>
      <c r="D45" s="41"/>
      <c r="E45" s="8"/>
      <c r="F45" s="8"/>
      <c r="G45" s="8"/>
      <c r="H45" s="8"/>
      <c r="I45" s="8"/>
      <c r="J45" s="8"/>
      <c r="K45" s="8"/>
      <c r="L45" s="8"/>
      <c r="M45" s="8"/>
      <c r="N45" s="8"/>
      <c r="O45" s="8"/>
    </row>
    <row r="46" spans="1:15" ht="22.75" customHeight="1">
      <c r="A46" s="180"/>
      <c r="B46" s="159" t="s">
        <v>41</v>
      </c>
      <c r="C46" s="160"/>
      <c r="D46" s="161"/>
      <c r="E46" s="8"/>
      <c r="F46" s="8"/>
      <c r="G46" s="8"/>
      <c r="H46" s="8"/>
      <c r="I46" s="8"/>
      <c r="J46" s="8"/>
      <c r="K46" s="8"/>
      <c r="L46" s="8"/>
      <c r="M46" s="8"/>
      <c r="N46" s="8"/>
      <c r="O46" s="8"/>
    </row>
    <row r="47" spans="1:15" ht="23" customHeight="1">
      <c r="A47" s="181"/>
      <c r="B47" s="117" t="s">
        <v>40</v>
      </c>
      <c r="C47" s="71"/>
      <c r="D47" s="71"/>
      <c r="E47" s="26"/>
      <c r="F47" s="8"/>
      <c r="G47" s="8"/>
      <c r="H47" s="8"/>
      <c r="I47" s="8"/>
      <c r="J47" s="8"/>
      <c r="K47" s="8"/>
      <c r="L47" s="8"/>
      <c r="M47" s="8"/>
      <c r="N47" s="8"/>
      <c r="O47" s="8"/>
    </row>
    <row r="48" spans="1:15" ht="21" customHeight="1">
      <c r="A48" s="181"/>
      <c r="B48" s="126">
        <f>IF(B47="SELECCIONAR OPCIÓN","",IF(B47="Menor",4,IF(B47="Media",6,IF(B47="Mayor",8))))</f>
        <v>8</v>
      </c>
      <c r="C48" s="78"/>
      <c r="D48" s="78"/>
      <c r="E48" s="26"/>
      <c r="F48" s="8"/>
      <c r="G48" s="8"/>
      <c r="H48" s="8"/>
      <c r="I48" s="8"/>
      <c r="J48" s="8"/>
      <c r="K48" s="8"/>
      <c r="L48" s="8"/>
      <c r="M48" s="8"/>
      <c r="N48" s="8"/>
      <c r="O48" s="8"/>
    </row>
    <row r="49" spans="1:15" ht="20.75" customHeight="1">
      <c r="A49" s="180"/>
      <c r="B49" s="52"/>
      <c r="C49" s="41"/>
      <c r="D49" s="41"/>
      <c r="E49" s="8"/>
      <c r="F49" s="8"/>
      <c r="G49" s="8"/>
      <c r="H49" s="8"/>
      <c r="I49" s="8"/>
      <c r="J49" s="8"/>
      <c r="K49" s="8"/>
      <c r="L49" s="8"/>
      <c r="M49" s="8"/>
      <c r="N49" s="8"/>
      <c r="O49" s="8"/>
    </row>
    <row r="50" spans="1:15" ht="22.75" customHeight="1">
      <c r="A50" s="180"/>
      <c r="B50" s="159" t="s">
        <v>42</v>
      </c>
      <c r="C50" s="160"/>
      <c r="D50" s="161"/>
      <c r="E50" s="53"/>
      <c r="F50" s="8"/>
      <c r="G50" s="8"/>
      <c r="H50" s="8"/>
      <c r="I50" s="8"/>
      <c r="J50" s="8"/>
      <c r="K50" s="8"/>
      <c r="L50" s="8"/>
      <c r="M50" s="8"/>
      <c r="N50" s="8"/>
      <c r="O50" s="8"/>
    </row>
    <row r="51" spans="1:15" ht="23" customHeight="1">
      <c r="A51" s="181"/>
      <c r="B51" s="117" t="s">
        <v>39</v>
      </c>
      <c r="C51" s="71"/>
      <c r="D51" s="71"/>
      <c r="E51" s="26"/>
      <c r="F51" s="8"/>
      <c r="G51" s="8"/>
      <c r="H51" s="8"/>
      <c r="I51" s="8"/>
      <c r="J51" s="8"/>
      <c r="K51" s="8"/>
      <c r="L51" s="8"/>
      <c r="M51" s="8"/>
      <c r="N51" s="8"/>
      <c r="O51" s="8"/>
    </row>
    <row r="52" spans="1:15" ht="21" customHeight="1">
      <c r="A52" s="182"/>
      <c r="B52" s="127">
        <f>IF(B51="SELECCIONAR OPCIÓN","",IF(B51="Menor",4,IF(B51="Media",6,IF(B51="Mayor",8))))</f>
        <v>6</v>
      </c>
      <c r="C52" s="44"/>
      <c r="D52" s="41"/>
      <c r="E52" s="8"/>
      <c r="F52" s="8"/>
      <c r="G52" s="8"/>
      <c r="H52" s="8"/>
      <c r="I52" s="8"/>
      <c r="J52" s="8"/>
      <c r="K52" s="8"/>
      <c r="L52" s="8"/>
      <c r="M52" s="8"/>
      <c r="N52" s="8"/>
      <c r="O52" s="8"/>
    </row>
    <row r="53" spans="1:15" ht="37" customHeight="1">
      <c r="A53" s="181"/>
      <c r="B53" s="165" t="s">
        <v>43</v>
      </c>
      <c r="C53" s="166"/>
      <c r="D53" s="31"/>
      <c r="E53" s="8"/>
      <c r="F53" s="8"/>
      <c r="G53" s="8"/>
      <c r="H53" s="8"/>
      <c r="I53" s="8"/>
      <c r="J53" s="8"/>
      <c r="K53" s="8"/>
      <c r="L53" s="8"/>
      <c r="M53" s="8"/>
      <c r="N53" s="8"/>
      <c r="O53" s="8"/>
    </row>
    <row r="54" spans="1:15" ht="23" customHeight="1">
      <c r="A54" s="181"/>
      <c r="B54" s="117" t="s">
        <v>56</v>
      </c>
      <c r="C54" s="71"/>
      <c r="D54" s="26"/>
      <c r="E54" s="8"/>
      <c r="F54" s="8"/>
      <c r="G54" s="8"/>
      <c r="H54" s="8"/>
      <c r="I54" s="8"/>
      <c r="J54" s="8"/>
      <c r="K54" s="8"/>
      <c r="L54" s="8"/>
      <c r="M54" s="8"/>
      <c r="N54" s="8"/>
      <c r="O54" s="8"/>
    </row>
    <row r="55" spans="1:15" ht="21" customHeight="1">
      <c r="A55" s="181"/>
      <c r="B55" s="126">
        <f>IF(B54="SELECCIONAR OPCIÓN","",IF(B54="NO",0,IF(B54="SI",8)))</f>
        <v>8</v>
      </c>
      <c r="C55" s="78"/>
      <c r="D55" s="26"/>
      <c r="E55" s="8"/>
      <c r="F55" s="8"/>
      <c r="G55" s="8"/>
      <c r="H55" s="8"/>
      <c r="I55" s="8"/>
      <c r="J55" s="8"/>
      <c r="K55" s="8"/>
      <c r="L55" s="8"/>
      <c r="M55" s="8"/>
      <c r="N55" s="8"/>
      <c r="O55" s="8"/>
    </row>
    <row r="56" spans="1:15" ht="75.75" customHeight="1">
      <c r="A56" s="183"/>
      <c r="B56" s="118" t="s">
        <v>44</v>
      </c>
      <c r="D56" s="31"/>
      <c r="E56" s="8"/>
      <c r="F56" s="8"/>
      <c r="G56" s="8"/>
      <c r="H56" s="8"/>
      <c r="I56" s="8"/>
      <c r="J56" s="8"/>
      <c r="K56" s="8"/>
      <c r="L56" s="8"/>
      <c r="M56" s="8"/>
      <c r="N56" s="8"/>
      <c r="O56" s="8"/>
    </row>
    <row r="57" spans="1:15" ht="21" customHeight="1">
      <c r="A57" s="55"/>
      <c r="B57" s="56"/>
      <c r="C57" s="50"/>
      <c r="D57" s="49"/>
      <c r="E57" s="8"/>
      <c r="F57" s="8"/>
      <c r="G57" s="8"/>
      <c r="H57" s="8"/>
      <c r="I57" s="8"/>
      <c r="J57" s="8"/>
      <c r="K57" s="8"/>
      <c r="L57" s="8"/>
      <c r="M57" s="8"/>
      <c r="N57" s="8"/>
      <c r="O57" s="8"/>
    </row>
    <row r="58" spans="1:15" ht="37" customHeight="1">
      <c r="A58" s="184" t="s">
        <v>45</v>
      </c>
      <c r="B58" s="145" t="s">
        <v>46</v>
      </c>
      <c r="C58" s="146"/>
      <c r="D58" s="147"/>
      <c r="E58" s="31"/>
      <c r="F58" s="8"/>
      <c r="G58" s="8"/>
      <c r="H58" s="8"/>
      <c r="I58" s="8"/>
      <c r="J58" s="8"/>
      <c r="K58" s="8"/>
      <c r="L58" s="8"/>
      <c r="M58" s="8"/>
      <c r="N58" s="8"/>
      <c r="O58" s="8"/>
    </row>
    <row r="59" spans="1:15" ht="23" customHeight="1">
      <c r="A59" s="185"/>
      <c r="B59" s="119" t="s">
        <v>39</v>
      </c>
      <c r="C59" s="71"/>
      <c r="D59" s="71"/>
      <c r="E59" s="26"/>
      <c r="F59" s="8"/>
      <c r="G59" s="8"/>
      <c r="H59" s="8"/>
      <c r="I59" s="8"/>
      <c r="J59" s="8"/>
      <c r="K59" s="8"/>
      <c r="L59" s="8"/>
      <c r="M59" s="8"/>
      <c r="N59" s="8"/>
      <c r="O59" s="8"/>
    </row>
    <row r="60" spans="1:15" ht="21" customHeight="1">
      <c r="A60" s="185"/>
      <c r="B60" s="126">
        <f>IF(B59="SELECCIONAR OPCIÓN","",IF(B59="Menor",8,IF(B59="Media",13,IF(B59="Mayor",20))))</f>
        <v>13</v>
      </c>
      <c r="C60" s="78"/>
      <c r="D60" s="78"/>
      <c r="E60" s="26"/>
      <c r="F60" s="8"/>
      <c r="G60" s="8"/>
      <c r="H60" s="8"/>
      <c r="I60" s="8"/>
      <c r="J60" s="8"/>
      <c r="K60" s="8"/>
      <c r="L60" s="8"/>
      <c r="M60" s="8"/>
      <c r="N60" s="8"/>
      <c r="O60" s="8"/>
    </row>
    <row r="61" spans="1:15" ht="21" customHeight="1">
      <c r="A61" s="185"/>
      <c r="B61" s="57"/>
      <c r="C61" s="81"/>
      <c r="D61" s="82"/>
      <c r="E61" s="8"/>
      <c r="F61" s="8"/>
      <c r="G61" s="8"/>
      <c r="H61" s="8"/>
      <c r="I61" s="8"/>
      <c r="J61" s="8"/>
      <c r="K61" s="8"/>
      <c r="L61" s="8"/>
      <c r="M61" s="8"/>
      <c r="N61" s="8"/>
      <c r="O61" s="8"/>
    </row>
    <row r="62" spans="1:15" ht="37" customHeight="1">
      <c r="A62" s="185"/>
      <c r="B62" s="167" t="s">
        <v>43</v>
      </c>
      <c r="C62" s="147"/>
      <c r="D62" s="31"/>
      <c r="E62" s="8"/>
      <c r="F62" s="8"/>
      <c r="G62" s="8"/>
      <c r="H62" s="8"/>
      <c r="I62" s="8"/>
      <c r="J62" s="8"/>
      <c r="K62" s="8"/>
      <c r="L62" s="8"/>
      <c r="M62" s="8"/>
      <c r="N62" s="8"/>
      <c r="O62" s="8"/>
    </row>
    <row r="63" spans="1:15" ht="23" customHeight="1">
      <c r="A63" s="185"/>
      <c r="B63" s="119" t="s">
        <v>56</v>
      </c>
      <c r="C63" s="54"/>
      <c r="D63" s="26"/>
      <c r="E63" s="8"/>
      <c r="F63" s="8"/>
      <c r="G63" s="8"/>
      <c r="H63" s="8"/>
      <c r="I63" s="8"/>
      <c r="J63" s="8"/>
      <c r="K63" s="8"/>
      <c r="L63" s="8"/>
      <c r="M63" s="8"/>
      <c r="N63" s="8"/>
      <c r="O63" s="8"/>
    </row>
    <row r="64" spans="1:15" ht="21" customHeight="1">
      <c r="A64" s="185"/>
      <c r="B64" s="126">
        <f>IF(B63="SELECCIONAR OPCIÓN","",IF(B63="NO",0,IF(B63="SI",20)))</f>
        <v>20</v>
      </c>
      <c r="C64" s="51"/>
      <c r="D64" s="26"/>
      <c r="E64" s="8"/>
      <c r="F64" s="8"/>
      <c r="G64" s="8"/>
      <c r="H64" s="8"/>
      <c r="I64" s="8"/>
      <c r="J64" s="8"/>
      <c r="K64" s="8"/>
      <c r="L64" s="8"/>
      <c r="M64" s="8"/>
      <c r="N64" s="8"/>
      <c r="O64" s="8"/>
    </row>
    <row r="65" spans="1:15" ht="71.25" customHeight="1">
      <c r="A65" s="58"/>
      <c r="B65" s="120" t="s">
        <v>44</v>
      </c>
      <c r="D65" s="31"/>
      <c r="E65" s="8"/>
      <c r="F65" s="8"/>
      <c r="G65" s="8"/>
      <c r="H65" s="8"/>
      <c r="I65" s="8"/>
      <c r="J65" s="8"/>
      <c r="K65" s="8"/>
      <c r="L65" s="8"/>
      <c r="M65" s="8"/>
      <c r="N65" s="8"/>
      <c r="O65" s="8"/>
    </row>
    <row r="66" spans="1:15" ht="23" customHeight="1">
      <c r="A66" s="59"/>
      <c r="B66" s="56"/>
      <c r="C66" s="50"/>
      <c r="D66" s="49"/>
      <c r="E66" s="8"/>
      <c r="F66" s="8"/>
      <c r="G66" s="8"/>
      <c r="H66" s="8"/>
      <c r="I66" s="8"/>
      <c r="J66" s="8"/>
      <c r="K66" s="8"/>
      <c r="L66" s="8"/>
      <c r="M66" s="8"/>
      <c r="N66" s="8"/>
      <c r="O66" s="8"/>
    </row>
    <row r="67" spans="1:15" ht="37" customHeight="1">
      <c r="A67" s="168" t="s">
        <v>47</v>
      </c>
      <c r="B67" s="145" t="s">
        <v>48</v>
      </c>
      <c r="C67" s="146"/>
      <c r="D67" s="147"/>
      <c r="E67" s="31"/>
      <c r="F67" s="8"/>
      <c r="G67" s="8"/>
      <c r="H67" s="8"/>
      <c r="I67" s="53"/>
      <c r="J67" s="8"/>
      <c r="K67" s="8"/>
      <c r="L67" s="8"/>
      <c r="M67" s="8"/>
      <c r="N67" s="8"/>
      <c r="O67" s="8"/>
    </row>
    <row r="68" spans="1:15" ht="23" customHeight="1">
      <c r="A68" s="169"/>
      <c r="B68" s="121" t="s">
        <v>38</v>
      </c>
      <c r="C68" s="71"/>
      <c r="D68" s="71"/>
      <c r="E68" s="26"/>
      <c r="F68" s="8"/>
      <c r="G68" s="8"/>
      <c r="H68" s="8"/>
      <c r="I68" s="8"/>
      <c r="J68" s="8"/>
      <c r="K68" s="8"/>
      <c r="L68" s="8"/>
      <c r="M68" s="8"/>
      <c r="N68" s="8"/>
      <c r="O68" s="8"/>
    </row>
    <row r="69" spans="1:15" ht="21" customHeight="1">
      <c r="A69" s="170"/>
      <c r="B69" s="128">
        <f>IF(B68="SELECCIONAR OPCIÓN","",IF(B68="Menor",6,IF(B68="Media",11,IF(B68="Mayor",14))))</f>
        <v>6</v>
      </c>
      <c r="C69" s="51"/>
      <c r="D69" s="51"/>
      <c r="E69" s="26"/>
      <c r="F69" s="8"/>
      <c r="G69" s="8"/>
      <c r="H69" s="8"/>
      <c r="I69" s="8"/>
      <c r="J69" s="8"/>
      <c r="K69" s="8"/>
      <c r="L69" s="8"/>
      <c r="M69" s="8"/>
      <c r="N69" s="8"/>
      <c r="O69" s="8"/>
    </row>
    <row r="70" spans="1:15" ht="21" customHeight="1">
      <c r="A70" s="171"/>
      <c r="B70" s="60"/>
      <c r="C70" s="30"/>
      <c r="D70" s="44"/>
      <c r="E70" s="49"/>
      <c r="F70" s="8"/>
      <c r="G70" s="8"/>
      <c r="H70" s="8"/>
      <c r="I70" s="8"/>
      <c r="J70" s="8"/>
      <c r="K70" s="8"/>
      <c r="L70" s="8"/>
      <c r="M70" s="8"/>
      <c r="N70" s="8"/>
      <c r="O70" s="8"/>
    </row>
    <row r="71" spans="1:15" ht="69" customHeight="1">
      <c r="A71" s="170"/>
      <c r="B71" s="174" t="s">
        <v>57</v>
      </c>
      <c r="C71" s="175"/>
      <c r="D71" s="176"/>
      <c r="E71" s="84"/>
      <c r="F71" s="31"/>
      <c r="G71" s="8"/>
      <c r="H71" s="8"/>
      <c r="I71" s="8"/>
      <c r="J71" s="8"/>
      <c r="K71" s="8"/>
      <c r="L71" s="8"/>
      <c r="M71" s="8"/>
      <c r="N71" s="8"/>
      <c r="O71" s="8"/>
    </row>
    <row r="72" spans="1:15" ht="23" customHeight="1">
      <c r="A72" s="170"/>
      <c r="B72" s="121" t="s">
        <v>39</v>
      </c>
      <c r="C72" s="71"/>
      <c r="D72" s="71"/>
      <c r="E72" s="83"/>
      <c r="F72" s="31"/>
      <c r="G72" s="8"/>
      <c r="H72" s="8"/>
      <c r="I72" s="8"/>
      <c r="J72" s="8"/>
      <c r="K72" s="8"/>
      <c r="L72" s="8"/>
      <c r="M72" s="8"/>
      <c r="N72" s="8"/>
      <c r="O72" s="8"/>
    </row>
    <row r="73" spans="1:15" ht="21" customHeight="1">
      <c r="A73" s="170"/>
      <c r="B73" s="128">
        <f>IF(B72="SELECCIONAR OPCIÓN","",IF(B72="Menor",5,IF(B72="Media",9,IF(B72="Mayor",13))))</f>
        <v>9</v>
      </c>
      <c r="C73" s="78"/>
      <c r="D73" s="78"/>
      <c r="E73" s="85"/>
      <c r="F73" s="31"/>
      <c r="G73" s="8"/>
      <c r="H73" s="8"/>
      <c r="I73" s="8"/>
      <c r="J73" s="8"/>
      <c r="K73" s="8"/>
      <c r="L73" s="8"/>
      <c r="M73" s="8"/>
      <c r="N73" s="8"/>
      <c r="O73" s="8"/>
    </row>
    <row r="74" spans="1:15" ht="21" customHeight="1">
      <c r="A74" s="170"/>
      <c r="B74" s="57"/>
      <c r="C74" s="44"/>
      <c r="D74" s="41"/>
      <c r="E74" s="47"/>
      <c r="F74" s="8"/>
      <c r="G74" s="8"/>
      <c r="H74" s="8"/>
      <c r="I74" s="8"/>
      <c r="J74" s="8"/>
      <c r="K74" s="8"/>
      <c r="L74" s="8"/>
      <c r="M74" s="8"/>
      <c r="N74" s="8"/>
      <c r="O74" s="8"/>
    </row>
    <row r="75" spans="1:15" ht="37" customHeight="1">
      <c r="A75" s="170"/>
      <c r="B75" s="167" t="s">
        <v>49</v>
      </c>
      <c r="C75" s="147"/>
      <c r="D75" s="31"/>
      <c r="E75" s="8"/>
      <c r="F75" s="8"/>
      <c r="G75" s="8"/>
      <c r="H75" s="8"/>
      <c r="I75" s="8"/>
      <c r="J75" s="8"/>
      <c r="K75" s="8"/>
      <c r="L75" s="8"/>
      <c r="M75" s="8"/>
      <c r="N75" s="8"/>
      <c r="O75" s="8"/>
    </row>
    <row r="76" spans="1:15" ht="23" customHeight="1">
      <c r="A76" s="170"/>
      <c r="B76" s="122" t="s">
        <v>56</v>
      </c>
      <c r="C76" s="54"/>
      <c r="D76" s="26"/>
      <c r="E76" s="8"/>
      <c r="F76" s="8"/>
      <c r="G76" s="8"/>
      <c r="H76" s="8"/>
      <c r="I76" s="8"/>
      <c r="J76" s="8"/>
      <c r="K76" s="8"/>
      <c r="L76" s="8"/>
      <c r="M76" s="8"/>
      <c r="N76" s="8"/>
      <c r="O76" s="8"/>
    </row>
    <row r="77" spans="1:15" ht="21" customHeight="1">
      <c r="A77" s="172"/>
      <c r="B77" s="126">
        <f>IF(B76="SELECCIONAR OPCIÓN","",IF(B76="NO",0,IF(B76="SI",13)))</f>
        <v>13</v>
      </c>
      <c r="C77" s="51"/>
      <c r="D77" s="26"/>
      <c r="E77" s="8"/>
      <c r="F77" s="8"/>
      <c r="G77" s="8"/>
      <c r="H77" s="8"/>
      <c r="I77" s="8"/>
      <c r="J77" s="8"/>
      <c r="K77" s="8"/>
      <c r="L77" s="8"/>
      <c r="M77" s="8"/>
      <c r="N77" s="8"/>
      <c r="O77" s="8"/>
    </row>
    <row r="78" spans="1:15" ht="65.25" customHeight="1">
      <c r="A78" s="61"/>
      <c r="B78" s="123" t="s">
        <v>44</v>
      </c>
      <c r="D78" s="31"/>
      <c r="E78" s="8"/>
      <c r="F78" s="8"/>
      <c r="G78" s="8"/>
      <c r="H78" s="8"/>
      <c r="I78" s="8"/>
      <c r="J78" s="8"/>
      <c r="K78" s="8"/>
      <c r="L78" s="8"/>
      <c r="M78" s="8"/>
      <c r="N78" s="8"/>
      <c r="O78" s="8"/>
    </row>
    <row r="79" spans="1:15" ht="65.25" customHeight="1">
      <c r="A79" s="98"/>
      <c r="B79" s="100"/>
      <c r="C79" s="101"/>
      <c r="D79" s="99"/>
      <c r="E79" s="94"/>
      <c r="F79" s="94"/>
      <c r="G79" s="8"/>
      <c r="H79" s="8"/>
      <c r="I79" s="8"/>
      <c r="J79" s="8"/>
      <c r="K79" s="8"/>
      <c r="L79" s="8"/>
      <c r="M79" s="8"/>
      <c r="N79" s="8"/>
      <c r="O79" s="8"/>
    </row>
    <row r="80" spans="1:15" ht="65.25" customHeight="1">
      <c r="A80" s="98"/>
      <c r="B80" s="102" t="s">
        <v>54</v>
      </c>
      <c r="C80" s="103">
        <f>IF(C37="Completar únicamente caso A",(B40+B44+B48+B52),IF(C37="Completar únicamente caso B",(B60+B64),IF(C37="Completar únicamente caso C",(B69+B73+B77))))</f>
        <v>33</v>
      </c>
      <c r="D80" s="99"/>
      <c r="E80" s="94"/>
      <c r="F80" s="94"/>
      <c r="G80" s="8"/>
      <c r="H80" s="8"/>
      <c r="I80" s="8"/>
      <c r="J80" s="8"/>
      <c r="K80" s="8"/>
      <c r="L80" s="8"/>
      <c r="M80" s="8"/>
      <c r="N80" s="8"/>
      <c r="O80" s="8"/>
    </row>
    <row r="81" spans="1:15" ht="21" customHeight="1">
      <c r="A81" s="32"/>
      <c r="B81" s="62"/>
      <c r="C81" s="63"/>
      <c r="D81" s="49"/>
      <c r="E81" s="49"/>
      <c r="F81" s="49"/>
      <c r="G81" s="8"/>
      <c r="H81" s="8"/>
      <c r="I81" s="8"/>
      <c r="J81" s="8"/>
      <c r="K81" s="8"/>
      <c r="L81" s="8"/>
      <c r="M81" s="8"/>
      <c r="N81" s="8"/>
      <c r="O81" s="8"/>
    </row>
    <row r="82" spans="1:15" ht="21" customHeight="1">
      <c r="A82" s="45"/>
      <c r="B82" s="163" t="s">
        <v>30</v>
      </c>
      <c r="C82" s="164"/>
      <c r="D82" s="164"/>
      <c r="E82" s="164"/>
      <c r="F82" s="164"/>
      <c r="G82" s="31"/>
      <c r="H82" s="8"/>
      <c r="I82" s="8"/>
      <c r="J82" s="8"/>
      <c r="K82" s="8"/>
      <c r="L82" s="8"/>
      <c r="M82" s="8"/>
      <c r="N82" s="8"/>
      <c r="O82" s="8"/>
    </row>
    <row r="83" spans="1:15" ht="94" customHeight="1">
      <c r="A83" s="45"/>
      <c r="B83" s="144"/>
      <c r="C83" s="144"/>
      <c r="D83" s="144"/>
      <c r="E83" s="144"/>
      <c r="F83" s="144"/>
      <c r="G83" s="89"/>
      <c r="H83" s="8"/>
      <c r="I83" s="8"/>
      <c r="J83" s="8"/>
      <c r="K83" s="8"/>
      <c r="L83" s="8"/>
      <c r="M83" s="8"/>
      <c r="N83" s="8"/>
      <c r="O83" s="8"/>
    </row>
    <row r="84" spans="1:15" ht="94" customHeight="1">
      <c r="A84" s="88"/>
      <c r="B84" s="92"/>
      <c r="C84" s="92"/>
      <c r="D84" s="92"/>
      <c r="E84" s="92"/>
      <c r="F84" s="92"/>
      <c r="G84" s="93"/>
      <c r="H84" s="94"/>
      <c r="I84" s="8"/>
      <c r="J84" s="8"/>
      <c r="K84" s="8"/>
      <c r="L84" s="8"/>
      <c r="M84" s="8"/>
      <c r="N84" s="8"/>
      <c r="O84" s="8"/>
    </row>
    <row r="85" spans="1:15" ht="94" customHeight="1">
      <c r="A85" s="88"/>
      <c r="B85" s="90"/>
      <c r="C85" s="90"/>
      <c r="D85" s="90"/>
      <c r="E85" s="90"/>
      <c r="F85" s="90"/>
      <c r="G85" s="96"/>
      <c r="H85" s="91"/>
      <c r="I85" s="8"/>
      <c r="J85" s="8"/>
      <c r="K85" s="8"/>
      <c r="L85" s="8"/>
      <c r="M85" s="8"/>
      <c r="N85" s="8"/>
      <c r="O85" s="8"/>
    </row>
    <row r="86" spans="1:15" ht="21" customHeight="1">
      <c r="A86" s="64"/>
      <c r="B86" s="151"/>
      <c r="C86" s="152"/>
      <c r="D86" s="153"/>
      <c r="E86" s="153"/>
      <c r="F86" s="153"/>
      <c r="G86" s="95"/>
      <c r="H86" s="95"/>
      <c r="I86" s="8"/>
      <c r="J86" s="8"/>
      <c r="K86" s="8"/>
      <c r="L86" s="8"/>
      <c r="M86" s="8"/>
      <c r="N86" s="8"/>
      <c r="O86" s="8"/>
    </row>
    <row r="87" spans="1:15" ht="65" customHeight="1">
      <c r="A87" s="65" t="s">
        <v>50</v>
      </c>
      <c r="B87" s="167" t="s">
        <v>51</v>
      </c>
      <c r="C87" s="147"/>
      <c r="D87" s="31"/>
      <c r="E87" s="8"/>
      <c r="F87" s="8"/>
      <c r="G87" s="8"/>
      <c r="H87" s="8"/>
      <c r="I87" s="8"/>
      <c r="J87" s="8"/>
      <c r="K87" s="8"/>
      <c r="L87" s="8"/>
      <c r="M87" s="8"/>
      <c r="N87" s="8"/>
      <c r="O87" s="8"/>
    </row>
    <row r="88" spans="1:15" ht="144" customHeight="1">
      <c r="A88" s="66" t="s">
        <v>52</v>
      </c>
      <c r="B88" s="124" t="s">
        <v>56</v>
      </c>
      <c r="C88" s="54"/>
      <c r="D88" s="26"/>
      <c r="E88" s="8"/>
      <c r="F88" s="8"/>
      <c r="G88" s="8"/>
      <c r="H88" s="8"/>
      <c r="I88" s="8"/>
      <c r="J88" s="8"/>
      <c r="K88" s="8"/>
      <c r="L88" s="8"/>
      <c r="M88" s="8"/>
      <c r="N88" s="8"/>
      <c r="O88" s="8"/>
    </row>
    <row r="89" spans="1:15" ht="29" customHeight="1">
      <c r="A89" s="32"/>
      <c r="B89" s="112">
        <f>IF(B88="SELECCIONAR OPCIÓN","",IF(B88="NO",0,IF(B88="SI",14)))</f>
        <v>14</v>
      </c>
      <c r="C89" s="51"/>
      <c r="D89" s="26"/>
      <c r="E89" s="53"/>
      <c r="F89" s="8"/>
      <c r="G89" s="8"/>
      <c r="H89" s="8"/>
      <c r="I89" s="8"/>
      <c r="J89" s="8"/>
      <c r="K89" s="8"/>
      <c r="L89" s="8"/>
      <c r="M89" s="8"/>
      <c r="N89" s="8"/>
      <c r="O89" s="8"/>
    </row>
    <row r="90" spans="1:15" ht="80.75" customHeight="1">
      <c r="A90" s="32"/>
      <c r="B90" s="125" t="s">
        <v>44</v>
      </c>
      <c r="D90" s="31"/>
      <c r="E90" s="8"/>
      <c r="F90" s="8"/>
      <c r="G90" s="8"/>
      <c r="H90" s="8"/>
      <c r="I90" s="8"/>
      <c r="J90" s="8"/>
      <c r="K90" s="8"/>
      <c r="L90" s="8"/>
      <c r="M90" s="8"/>
      <c r="N90" s="8"/>
      <c r="O90" s="8"/>
    </row>
    <row r="91" spans="1:15" ht="20.75" customHeight="1">
      <c r="A91" s="32"/>
      <c r="B91" s="26"/>
      <c r="C91" s="47"/>
      <c r="D91" s="8"/>
      <c r="E91" s="8"/>
      <c r="F91" s="8"/>
      <c r="G91" s="8"/>
      <c r="H91" s="8"/>
      <c r="I91" s="8"/>
      <c r="J91" s="8"/>
      <c r="K91" s="8"/>
      <c r="L91" s="8"/>
      <c r="M91" s="8"/>
      <c r="N91" s="8"/>
      <c r="O91" s="8"/>
    </row>
    <row r="92" spans="1:15" ht="20.75" customHeight="1">
      <c r="A92" s="22"/>
      <c r="B92" s="7"/>
      <c r="C92" s="8"/>
      <c r="D92" s="8"/>
      <c r="E92" s="8"/>
      <c r="F92" s="8"/>
      <c r="G92" s="8"/>
      <c r="H92" s="8"/>
      <c r="I92" s="8"/>
      <c r="J92" s="8"/>
      <c r="K92" s="8"/>
      <c r="L92" s="8"/>
      <c r="M92" s="8"/>
      <c r="N92" s="8"/>
      <c r="O92" s="8"/>
    </row>
    <row r="93" spans="1:15" ht="79.25" customHeight="1" thickBot="1">
      <c r="A93" s="24"/>
      <c r="B93" s="104" t="s">
        <v>62</v>
      </c>
      <c r="C93" s="105">
        <f>C80+C29+B89</f>
        <v>104</v>
      </c>
      <c r="D93" s="8"/>
      <c r="E93" s="8"/>
      <c r="F93" s="8"/>
      <c r="G93" s="8"/>
      <c r="H93" s="8"/>
      <c r="I93" s="8"/>
      <c r="J93" s="8"/>
      <c r="K93" s="8"/>
      <c r="L93" s="8"/>
      <c r="M93" s="8"/>
      <c r="N93" s="8"/>
      <c r="O93" s="8"/>
    </row>
    <row r="94" spans="1:15" ht="121" customHeight="1" thickBot="1">
      <c r="A94" s="106"/>
      <c r="B94" s="108" t="s">
        <v>64</v>
      </c>
      <c r="C94" s="111" t="str">
        <f>B2</f>
        <v xml:space="preserve">COMPOSICIÓN
</v>
      </c>
      <c r="D94" s="109" t="s">
        <v>63</v>
      </c>
      <c r="E94" s="94"/>
      <c r="F94" s="94"/>
      <c r="G94" s="94"/>
      <c r="H94" s="94"/>
      <c r="I94" s="94"/>
      <c r="J94" s="94"/>
      <c r="K94" s="94"/>
      <c r="L94" s="94"/>
      <c r="M94" s="94"/>
      <c r="N94" s="94"/>
      <c r="O94" s="94"/>
    </row>
    <row r="95" spans="1:15" ht="24" customHeight="1">
      <c r="A95" s="107"/>
      <c r="B95" s="136" t="str">
        <f>IF(C93&gt;=110,"Tipo A","")</f>
        <v/>
      </c>
      <c r="C95" s="137"/>
      <c r="D95" s="138"/>
      <c r="E95" s="107"/>
      <c r="F95" s="107"/>
      <c r="G95" s="107"/>
      <c r="H95" s="107"/>
      <c r="I95" s="107"/>
      <c r="J95" s="107"/>
      <c r="K95" s="107"/>
      <c r="L95" s="107"/>
      <c r="M95" s="107"/>
      <c r="N95" s="107"/>
      <c r="O95" s="107"/>
    </row>
    <row r="96" spans="1:15" ht="26" customHeight="1">
      <c r="A96" s="107"/>
      <c r="B96" s="139" t="str">
        <f>IF(AND(C93&lt;110,C93&gt;=80),"Tipo B","")</f>
        <v>Tipo B</v>
      </c>
      <c r="C96" s="140"/>
      <c r="D96" s="141"/>
      <c r="E96" s="107"/>
      <c r="F96" s="107"/>
      <c r="G96" s="107"/>
      <c r="H96" s="107"/>
      <c r="I96" s="107"/>
      <c r="J96" s="107"/>
      <c r="K96" s="107"/>
      <c r="L96" s="107"/>
      <c r="M96" s="107"/>
      <c r="N96" s="107"/>
      <c r="O96" s="107"/>
    </row>
    <row r="97" spans="1:15" ht="21" customHeight="1">
      <c r="A97" s="107"/>
      <c r="B97" s="142" t="str">
        <f>IF(AND(C93&lt;80,C93&gt;=50),"Tipo C","")</f>
        <v/>
      </c>
      <c r="C97" s="140"/>
      <c r="D97" s="141"/>
      <c r="E97" s="107"/>
      <c r="F97" s="107"/>
      <c r="G97" s="107"/>
      <c r="H97" s="107"/>
      <c r="I97" s="107"/>
      <c r="J97" s="107"/>
      <c r="K97" s="107"/>
      <c r="L97" s="107"/>
      <c r="M97" s="107"/>
      <c r="N97" s="107"/>
      <c r="O97" s="107"/>
    </row>
    <row r="98" spans="1:15" ht="21" customHeight="1">
      <c r="A98" s="107"/>
      <c r="B98" s="143" t="str">
        <f>IF(AND(C93&lt;50,C93&gt;=30),"Tipo D","" )</f>
        <v/>
      </c>
      <c r="C98" s="140"/>
      <c r="D98" s="141"/>
      <c r="E98" s="107"/>
      <c r="F98" s="107"/>
      <c r="G98" s="107"/>
      <c r="H98" s="107"/>
      <c r="I98" s="107"/>
      <c r="J98" s="107"/>
      <c r="K98" s="107"/>
      <c r="L98" s="107"/>
      <c r="M98" s="107"/>
      <c r="N98" s="107"/>
      <c r="O98" s="107"/>
    </row>
    <row r="99" spans="1:15" ht="22" customHeight="1" thickBot="1">
      <c r="A99" s="107"/>
      <c r="B99" s="131" t="str">
        <f>IF(C93&lt;30,"No alcanzó el puntaje suficiente para ser clasificado","" )</f>
        <v/>
      </c>
      <c r="C99" s="132"/>
      <c r="D99" s="133"/>
      <c r="E99" s="107"/>
      <c r="F99" s="107"/>
      <c r="G99" s="107"/>
      <c r="H99" s="107"/>
      <c r="I99" s="107"/>
      <c r="J99" s="107"/>
      <c r="K99" s="107"/>
      <c r="L99" s="107"/>
      <c r="M99" s="107"/>
      <c r="N99" s="107"/>
      <c r="O99" s="107"/>
    </row>
  </sheetData>
  <sheetProtection algorithmName="SHA-512" hashValue="q4o9eiZ3FhPloac3BLXrNnu3wNCdSiNYaR0i8mcInmwOup2OoR0MKWI13/gBgVfyDpI7ug4vK9pbNBqZHyVyyw==" saltValue="vcARcYGDHmpPJxTum7kbWw==" spinCount="100000" sheet="1" objects="1" scenarios="1"/>
  <mergeCells count="30">
    <mergeCell ref="A1:O1"/>
    <mergeCell ref="B82:F82"/>
    <mergeCell ref="B53:C53"/>
    <mergeCell ref="B87:C87"/>
    <mergeCell ref="A67:A77"/>
    <mergeCell ref="B25:F25"/>
    <mergeCell ref="B71:D71"/>
    <mergeCell ref="B50:D50"/>
    <mergeCell ref="A38:A56"/>
    <mergeCell ref="A58:A64"/>
    <mergeCell ref="A13:A27"/>
    <mergeCell ref="B31:F31"/>
    <mergeCell ref="B75:C75"/>
    <mergeCell ref="B32:F32"/>
    <mergeCell ref="B62:C62"/>
    <mergeCell ref="B42:D42"/>
    <mergeCell ref="B99:D99"/>
    <mergeCell ref="A5:A6"/>
    <mergeCell ref="B95:D95"/>
    <mergeCell ref="B96:D96"/>
    <mergeCell ref="B97:D97"/>
    <mergeCell ref="B98:D98"/>
    <mergeCell ref="B83:F83"/>
    <mergeCell ref="B58:D58"/>
    <mergeCell ref="B13:F13"/>
    <mergeCell ref="B86:F86"/>
    <mergeCell ref="B38:D38"/>
    <mergeCell ref="B21:F21"/>
    <mergeCell ref="B67:D67"/>
    <mergeCell ref="B46:D46"/>
  </mergeCells>
  <dataValidations count="5">
    <dataValidation type="list" allowBlank="1" showInputMessage="1" showErrorMessage="1" sqref="B14 B18 B22 B26" xr:uid="{00000000-0002-0000-0000-000000000000}">
      <formula1>Opciones1</formula1>
    </dataValidation>
    <dataValidation type="list" allowBlank="1" showInputMessage="1" showErrorMessage="1" sqref="B39" xr:uid="{00000000-0002-0000-0000-000001000000}">
      <formula1>opciones2</formula1>
    </dataValidation>
    <dataValidation type="list" allowBlank="1" showInputMessage="1" showErrorMessage="1" sqref="B43 B47 B51 B59 B72 B68" xr:uid="{00000000-0002-0000-0000-000002000000}">
      <formula1>opciones3</formula1>
    </dataValidation>
    <dataValidation type="list" allowBlank="1" showInputMessage="1" showErrorMessage="1" sqref="B54 B63 E72 B76 B88" xr:uid="{00000000-0002-0000-0000-000003000000}">
      <formula1>opciones4</formula1>
    </dataValidation>
    <dataValidation type="list" allowBlank="1" showInputMessage="1" showErrorMessage="1" sqref="B37" xr:uid="{00000000-0002-0000-0000-000004000000}">
      <formula1>opciones5</formula1>
    </dataValidation>
  </dataValidations>
  <pageMargins left="0.5" right="0.5" top="0.75" bottom="0.75" header="0.27777800000000002" footer="0.27777800000000002"/>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workbookViewId="0">
      <selection activeCell="B15" sqref="B15"/>
    </sheetView>
  </sheetViews>
  <sheetFormatPr baseColWidth="10" defaultRowHeight="13"/>
  <cols>
    <col min="1" max="1" width="48.6640625" customWidth="1"/>
    <col min="2" max="3" width="39.83203125" customWidth="1"/>
    <col min="4" max="4" width="33.1640625" customWidth="1"/>
    <col min="5" max="5" width="29.1640625" customWidth="1"/>
  </cols>
  <sheetData>
    <row r="1" spans="1:6">
      <c r="A1" s="194"/>
      <c r="B1" s="194"/>
      <c r="C1" s="194"/>
      <c r="D1" s="194"/>
      <c r="E1" s="194"/>
      <c r="F1" s="194"/>
    </row>
    <row r="2" spans="1:6">
      <c r="A2" s="194"/>
      <c r="B2" s="195"/>
      <c r="C2" s="195"/>
      <c r="D2" s="195"/>
      <c r="E2" s="195"/>
      <c r="F2" s="194"/>
    </row>
    <row r="3" spans="1:6" ht="42">
      <c r="A3" s="194" t="s">
        <v>53</v>
      </c>
      <c r="B3" s="196" t="s">
        <v>23</v>
      </c>
      <c r="C3" s="196" t="s">
        <v>24</v>
      </c>
      <c r="D3" s="196" t="s">
        <v>25</v>
      </c>
      <c r="E3" s="197" t="s">
        <v>26</v>
      </c>
      <c r="F3" s="194" t="s">
        <v>53</v>
      </c>
    </row>
    <row r="4" spans="1:6">
      <c r="A4" s="194"/>
      <c r="B4" s="195"/>
      <c r="C4" s="195"/>
      <c r="D4" s="195"/>
      <c r="E4" s="195"/>
      <c r="F4" s="194"/>
    </row>
    <row r="5" spans="1:6">
      <c r="A5" s="194"/>
      <c r="B5" s="195"/>
      <c r="C5" s="195"/>
      <c r="D5" s="195"/>
      <c r="E5" s="195"/>
      <c r="F5" s="194"/>
    </row>
    <row r="6" spans="1:6" ht="42">
      <c r="A6" s="194" t="s">
        <v>53</v>
      </c>
      <c r="B6" s="196" t="s">
        <v>35</v>
      </c>
      <c r="C6" s="196" t="s">
        <v>36</v>
      </c>
      <c r="D6" s="196" t="s">
        <v>55</v>
      </c>
      <c r="E6" s="195"/>
      <c r="F6" s="194" t="s">
        <v>53</v>
      </c>
    </row>
    <row r="7" spans="1:6">
      <c r="A7" s="194"/>
      <c r="B7" s="195"/>
      <c r="C7" s="195"/>
      <c r="D7" s="195"/>
      <c r="E7" s="195"/>
      <c r="F7" s="194"/>
    </row>
    <row r="8" spans="1:6">
      <c r="A8" s="194"/>
      <c r="B8" s="195"/>
      <c r="C8" s="195"/>
      <c r="D8" s="195"/>
      <c r="E8" s="195"/>
      <c r="F8" s="194"/>
    </row>
    <row r="9" spans="1:6" ht="42">
      <c r="A9" s="194" t="s">
        <v>53</v>
      </c>
      <c r="B9" s="196" t="s">
        <v>38</v>
      </c>
      <c r="C9" s="196" t="s">
        <v>39</v>
      </c>
      <c r="D9" s="196" t="s">
        <v>40</v>
      </c>
      <c r="E9" s="195"/>
      <c r="F9" s="194" t="s">
        <v>53</v>
      </c>
    </row>
    <row r="10" spans="1:6">
      <c r="A10" s="194"/>
      <c r="B10" s="194"/>
      <c r="C10" s="194"/>
      <c r="D10" s="194"/>
      <c r="E10" s="194"/>
      <c r="F10" s="194"/>
    </row>
    <row r="11" spans="1:6">
      <c r="A11" s="194"/>
      <c r="B11" s="194"/>
      <c r="C11" s="194"/>
      <c r="D11" s="194"/>
      <c r="E11" s="194"/>
      <c r="F11" s="194"/>
    </row>
    <row r="12" spans="1:6" ht="42">
      <c r="A12" s="194" t="s">
        <v>53</v>
      </c>
      <c r="B12" s="194" t="s">
        <v>23</v>
      </c>
      <c r="C12" s="194" t="s">
        <v>56</v>
      </c>
      <c r="D12" s="194"/>
      <c r="E12" s="194"/>
      <c r="F12" s="194" t="s">
        <v>53</v>
      </c>
    </row>
    <row r="13" spans="1:6">
      <c r="A13" s="194"/>
      <c r="B13" s="194"/>
      <c r="C13" s="194"/>
      <c r="D13" s="194"/>
      <c r="E13" s="194"/>
      <c r="F13" s="194"/>
    </row>
    <row r="14" spans="1:6">
      <c r="A14" s="194"/>
      <c r="B14" s="194"/>
      <c r="C14" s="194"/>
      <c r="D14" s="194"/>
      <c r="E14" s="194"/>
      <c r="F14" s="194"/>
    </row>
    <row r="15" spans="1:6" ht="70">
      <c r="A15" s="194" t="s">
        <v>60</v>
      </c>
      <c r="B15" s="194" t="s">
        <v>58</v>
      </c>
      <c r="C15" s="194" t="s">
        <v>61</v>
      </c>
      <c r="D15" s="194" t="s">
        <v>59</v>
      </c>
      <c r="E15" s="194"/>
      <c r="F15" s="194" t="s">
        <v>60</v>
      </c>
    </row>
    <row r="16" spans="1:6">
      <c r="A16" s="194"/>
      <c r="B16" s="194"/>
      <c r="C16" s="194"/>
      <c r="D16" s="194"/>
      <c r="E16" s="194"/>
      <c r="F16" s="194"/>
    </row>
    <row r="17" spans="1:6">
      <c r="A17" s="194"/>
      <c r="B17" s="194"/>
      <c r="C17" s="194"/>
      <c r="D17" s="194"/>
      <c r="E17" s="194"/>
      <c r="F17" s="194"/>
    </row>
    <row r="18" spans="1:6">
      <c r="A18" s="194"/>
      <c r="B18" s="194"/>
      <c r="C18" s="194"/>
      <c r="D18" s="194"/>
      <c r="E18" s="194"/>
      <c r="F18" s="194"/>
    </row>
  </sheetData>
  <sheetProtection algorithmName="SHA-512" hashValue="ah1tG1JXzqPX9BPxW2l2SyiqLBmBXHiQX4WWMIhUQj6lD1TgXMXBzUQItt2dd+aUuT5aCCCaDrWWqLzti+A6Yw==" saltValue="oyJOQmg/cYMmm2Rcm19NPg==" spinCount="100000" sheet="1" objects="1" scenarios="1"/>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
  <sheetViews>
    <sheetView workbookViewId="0">
      <selection activeCell="A2" sqref="A2"/>
    </sheetView>
  </sheetViews>
  <sheetFormatPr baseColWidth="10" defaultRowHeight="13"/>
  <cols>
    <col min="1" max="3" width="16.33203125" customWidth="1"/>
  </cols>
  <sheetData>
    <row r="1" spans="1:11" ht="14">
      <c r="A1" s="198" t="s">
        <v>67</v>
      </c>
      <c r="B1" s="198"/>
      <c r="C1" s="198"/>
      <c r="D1" s="198"/>
      <c r="E1" s="198"/>
      <c r="F1" s="198"/>
      <c r="G1" s="198"/>
      <c r="H1" s="198"/>
      <c r="I1" s="198"/>
      <c r="J1" s="198"/>
      <c r="K1" s="198"/>
    </row>
    <row r="2" spans="1:11">
      <c r="A2" s="198"/>
      <c r="B2" s="198"/>
      <c r="C2" s="198"/>
      <c r="D2" s="198"/>
      <c r="E2" s="198"/>
      <c r="F2" s="198"/>
      <c r="G2" s="198"/>
      <c r="H2" s="198"/>
      <c r="I2" s="198"/>
      <c r="J2" s="198"/>
      <c r="K2" s="198"/>
    </row>
    <row r="3" spans="1:11">
      <c r="A3" s="198"/>
      <c r="B3" s="198"/>
      <c r="C3" s="198"/>
      <c r="D3" s="198"/>
      <c r="E3" s="198"/>
      <c r="F3" s="198"/>
      <c r="G3" s="198"/>
      <c r="H3" s="198"/>
      <c r="I3" s="198"/>
      <c r="J3" s="198"/>
      <c r="K3" s="198"/>
    </row>
    <row r="4" spans="1:11">
      <c r="A4" s="198"/>
      <c r="B4" s="198"/>
      <c r="C4" s="198"/>
      <c r="D4" s="198"/>
      <c r="E4" s="198"/>
      <c r="F4" s="198"/>
      <c r="G4" s="198"/>
      <c r="H4" s="198"/>
      <c r="I4" s="198"/>
      <c r="J4" s="198"/>
      <c r="K4" s="198"/>
    </row>
    <row r="5" spans="1:11">
      <c r="A5" s="198"/>
      <c r="B5" s="198"/>
      <c r="C5" s="198"/>
      <c r="D5" s="198"/>
      <c r="E5" s="198"/>
      <c r="F5" s="198"/>
      <c r="G5" s="198"/>
      <c r="H5" s="198"/>
      <c r="I5" s="198"/>
      <c r="J5" s="198"/>
      <c r="K5" s="198"/>
    </row>
    <row r="6" spans="1:11">
      <c r="A6" s="198"/>
      <c r="B6" s="198"/>
      <c r="C6" s="198"/>
      <c r="D6" s="198"/>
      <c r="E6" s="198"/>
      <c r="F6" s="198"/>
      <c r="G6" s="198"/>
      <c r="H6" s="198"/>
      <c r="I6" s="198"/>
      <c r="J6" s="198"/>
      <c r="K6" s="198"/>
    </row>
    <row r="7" spans="1:11">
      <c r="A7" s="198"/>
      <c r="B7" s="198"/>
      <c r="C7" s="198"/>
      <c r="D7" s="198"/>
      <c r="E7" s="198"/>
      <c r="F7" s="198"/>
      <c r="G7" s="198"/>
      <c r="H7" s="198"/>
      <c r="I7" s="198"/>
      <c r="J7" s="198"/>
      <c r="K7" s="198"/>
    </row>
    <row r="8" spans="1:11">
      <c r="A8" s="198"/>
      <c r="B8" s="198"/>
      <c r="C8" s="198"/>
      <c r="D8" s="198"/>
      <c r="E8" s="198"/>
      <c r="F8" s="198"/>
      <c r="G8" s="198"/>
      <c r="H8" s="198"/>
      <c r="I8" s="198"/>
      <c r="J8" s="198"/>
      <c r="K8" s="198"/>
    </row>
    <row r="9" spans="1:11">
      <c r="A9" s="198"/>
      <c r="B9" s="198"/>
      <c r="C9" s="198"/>
      <c r="D9" s="198"/>
      <c r="E9" s="198"/>
      <c r="F9" s="198"/>
      <c r="G9" s="198"/>
      <c r="H9" s="198"/>
      <c r="I9" s="198"/>
      <c r="J9" s="198"/>
      <c r="K9" s="198"/>
    </row>
    <row r="10" spans="1:11">
      <c r="A10" s="198"/>
      <c r="B10" s="198"/>
      <c r="C10" s="198"/>
      <c r="D10" s="198"/>
      <c r="E10" s="198"/>
      <c r="F10" s="198"/>
      <c r="G10" s="198"/>
      <c r="H10" s="198"/>
      <c r="I10" s="198"/>
      <c r="J10" s="198"/>
      <c r="K10" s="198"/>
    </row>
    <row r="11" spans="1:11">
      <c r="A11" s="198"/>
      <c r="B11" s="198"/>
      <c r="C11" s="198"/>
      <c r="D11" s="198"/>
      <c r="E11" s="198"/>
      <c r="F11" s="198"/>
      <c r="G11" s="198"/>
      <c r="H11" s="198"/>
      <c r="I11" s="198"/>
      <c r="J11" s="198"/>
      <c r="K11" s="198"/>
    </row>
    <row r="12" spans="1:11">
      <c r="A12" s="198"/>
      <c r="B12" s="198"/>
      <c r="C12" s="198"/>
      <c r="D12" s="198"/>
      <c r="E12" s="198"/>
      <c r="F12" s="198"/>
      <c r="G12" s="198"/>
      <c r="H12" s="198"/>
      <c r="I12" s="198"/>
      <c r="J12" s="198"/>
      <c r="K12" s="198"/>
    </row>
    <row r="13" spans="1:11">
      <c r="A13" s="198"/>
      <c r="B13" s="198"/>
      <c r="C13" s="198"/>
      <c r="D13" s="198"/>
      <c r="E13" s="198"/>
      <c r="F13" s="198"/>
      <c r="G13" s="198"/>
      <c r="H13" s="198"/>
      <c r="I13" s="198"/>
      <c r="J13" s="198"/>
      <c r="K13" s="198"/>
    </row>
    <row r="14" spans="1:11">
      <c r="A14" s="198"/>
      <c r="B14" s="198"/>
      <c r="C14" s="198"/>
      <c r="D14" s="198"/>
      <c r="E14" s="198"/>
      <c r="F14" s="198"/>
      <c r="G14" s="198"/>
      <c r="H14" s="198"/>
      <c r="I14" s="198"/>
      <c r="J14" s="198"/>
      <c r="K14" s="198"/>
    </row>
    <row r="15" spans="1:11">
      <c r="A15" s="198"/>
      <c r="B15" s="198"/>
      <c r="C15" s="198"/>
      <c r="D15" s="198"/>
      <c r="E15" s="198"/>
      <c r="F15" s="198"/>
      <c r="G15" s="198"/>
      <c r="H15" s="198"/>
      <c r="I15" s="198"/>
      <c r="J15" s="198"/>
      <c r="K15" s="198"/>
    </row>
    <row r="16" spans="1:11">
      <c r="A16" s="198"/>
      <c r="B16" s="198"/>
      <c r="C16" s="198"/>
      <c r="D16" s="198"/>
      <c r="E16" s="198"/>
      <c r="F16" s="198"/>
      <c r="G16" s="198"/>
      <c r="H16" s="198"/>
      <c r="I16" s="198"/>
      <c r="J16" s="198"/>
      <c r="K16" s="198"/>
    </row>
    <row r="17" spans="1:11">
      <c r="A17" s="198"/>
      <c r="B17" s="198"/>
      <c r="C17" s="198"/>
      <c r="D17" s="198"/>
      <c r="E17" s="198"/>
      <c r="F17" s="198"/>
      <c r="G17" s="198"/>
      <c r="H17" s="198"/>
      <c r="I17" s="198"/>
      <c r="J17" s="198"/>
      <c r="K17" s="198"/>
    </row>
    <row r="18" spans="1:11">
      <c r="A18" s="198"/>
      <c r="B18" s="198"/>
      <c r="C18" s="198"/>
      <c r="D18" s="198"/>
      <c r="E18" s="198"/>
      <c r="F18" s="198"/>
      <c r="G18" s="198"/>
      <c r="H18" s="198"/>
      <c r="I18" s="198"/>
      <c r="J18" s="198"/>
      <c r="K18" s="198"/>
    </row>
    <row r="19" spans="1:11">
      <c r="A19" s="198"/>
      <c r="B19" s="198"/>
      <c r="C19" s="198"/>
      <c r="D19" s="198"/>
      <c r="E19" s="198"/>
      <c r="F19" s="198"/>
      <c r="G19" s="198"/>
      <c r="H19" s="198"/>
      <c r="I19" s="198"/>
      <c r="J19" s="198"/>
      <c r="K19" s="198"/>
    </row>
    <row r="20" spans="1:11">
      <c r="A20" s="198"/>
      <c r="B20" s="198"/>
      <c r="C20" s="198"/>
      <c r="D20" s="198"/>
      <c r="E20" s="198"/>
      <c r="F20" s="198"/>
      <c r="G20" s="198"/>
      <c r="H20" s="198"/>
      <c r="I20" s="198"/>
      <c r="J20" s="198"/>
      <c r="K20" s="198"/>
    </row>
    <row r="21" spans="1:11">
      <c r="A21" s="198"/>
      <c r="B21" s="198"/>
      <c r="C21" s="198"/>
      <c r="D21" s="198"/>
      <c r="E21" s="198"/>
      <c r="F21" s="198"/>
      <c r="G21" s="198"/>
      <c r="H21" s="198"/>
      <c r="I21" s="198"/>
      <c r="J21" s="198"/>
      <c r="K21" s="198"/>
    </row>
    <row r="22" spans="1:11">
      <c r="A22" s="198"/>
      <c r="B22" s="198"/>
      <c r="C22" s="198"/>
      <c r="D22" s="198"/>
      <c r="E22" s="198"/>
      <c r="F22" s="198"/>
      <c r="G22" s="198"/>
      <c r="H22" s="198"/>
      <c r="I22" s="198"/>
      <c r="J22" s="198"/>
      <c r="K22" s="198"/>
    </row>
    <row r="23" spans="1:11">
      <c r="A23" s="198"/>
      <c r="B23" s="198"/>
      <c r="C23" s="198"/>
      <c r="D23" s="198"/>
      <c r="E23" s="198"/>
      <c r="F23" s="198"/>
      <c r="G23" s="198"/>
      <c r="H23" s="198"/>
      <c r="I23" s="198"/>
      <c r="J23" s="198"/>
      <c r="K23" s="198"/>
    </row>
    <row r="24" spans="1:11">
      <c r="A24" s="198"/>
      <c r="B24" s="198"/>
      <c r="C24" s="198"/>
      <c r="D24" s="198"/>
      <c r="E24" s="198"/>
      <c r="F24" s="198"/>
      <c r="G24" s="198"/>
      <c r="H24" s="198"/>
      <c r="I24" s="198"/>
      <c r="J24" s="198"/>
      <c r="K24" s="198"/>
    </row>
    <row r="25" spans="1:11">
      <c r="A25" s="198"/>
      <c r="B25" s="198"/>
      <c r="C25" s="198"/>
      <c r="D25" s="198"/>
      <c r="E25" s="198"/>
      <c r="F25" s="198"/>
      <c r="G25" s="198"/>
      <c r="H25" s="198"/>
      <c r="I25" s="198"/>
      <c r="J25" s="198"/>
      <c r="K25" s="198"/>
    </row>
    <row r="26" spans="1:11">
      <c r="A26" s="198"/>
      <c r="B26" s="198"/>
      <c r="C26" s="198"/>
      <c r="D26" s="198"/>
      <c r="E26" s="198"/>
      <c r="F26" s="198"/>
      <c r="G26" s="198"/>
      <c r="H26" s="198"/>
      <c r="I26" s="198"/>
      <c r="J26" s="198"/>
      <c r="K26" s="198"/>
    </row>
    <row r="27" spans="1:11">
      <c r="A27" s="198"/>
      <c r="B27" s="198"/>
      <c r="C27" s="198"/>
      <c r="D27" s="198"/>
      <c r="E27" s="198"/>
      <c r="F27" s="198"/>
      <c r="G27" s="198"/>
      <c r="H27" s="198"/>
      <c r="I27" s="198"/>
      <c r="J27" s="198"/>
      <c r="K27" s="198"/>
    </row>
    <row r="28" spans="1:11">
      <c r="A28" s="198"/>
      <c r="B28" s="198"/>
      <c r="C28" s="198"/>
      <c r="D28" s="198"/>
      <c r="E28" s="198"/>
      <c r="F28" s="198"/>
      <c r="G28" s="198"/>
      <c r="H28" s="198"/>
      <c r="I28" s="198"/>
      <c r="J28" s="198"/>
      <c r="K28" s="198"/>
    </row>
    <row r="29" spans="1:11">
      <c r="A29" s="198"/>
      <c r="B29" s="198"/>
      <c r="C29" s="198"/>
      <c r="D29" s="198"/>
      <c r="E29" s="198"/>
      <c r="F29" s="198"/>
      <c r="G29" s="198"/>
      <c r="H29" s="198"/>
      <c r="I29" s="198"/>
      <c r="J29" s="198"/>
      <c r="K29" s="198"/>
    </row>
    <row r="30" spans="1:11">
      <c r="A30" s="198"/>
      <c r="B30" s="198"/>
      <c r="C30" s="198"/>
      <c r="D30" s="198"/>
      <c r="E30" s="198"/>
      <c r="F30" s="198"/>
      <c r="G30" s="198"/>
      <c r="H30" s="198"/>
      <c r="I30" s="198"/>
      <c r="J30" s="198"/>
      <c r="K30" s="198"/>
    </row>
    <row r="31" spans="1:11">
      <c r="A31" s="198"/>
      <c r="B31" s="198"/>
      <c r="C31" s="198"/>
      <c r="D31" s="198"/>
      <c r="E31" s="198"/>
      <c r="F31" s="198"/>
      <c r="G31" s="198"/>
      <c r="H31" s="198"/>
      <c r="I31" s="198"/>
      <c r="J31" s="198"/>
      <c r="K31" s="198"/>
    </row>
    <row r="32" spans="1:11">
      <c r="A32" s="198"/>
      <c r="B32" s="198"/>
      <c r="C32" s="198"/>
      <c r="D32" s="198"/>
      <c r="E32" s="198"/>
      <c r="F32" s="198"/>
      <c r="G32" s="198"/>
      <c r="H32" s="198"/>
      <c r="I32" s="198"/>
      <c r="J32" s="198"/>
      <c r="K32" s="198"/>
    </row>
    <row r="33" spans="1:11">
      <c r="A33" s="198"/>
      <c r="B33" s="198"/>
      <c r="C33" s="198"/>
      <c r="D33" s="198"/>
      <c r="E33" s="198"/>
      <c r="F33" s="198"/>
      <c r="G33" s="198"/>
      <c r="H33" s="198"/>
      <c r="I33" s="198"/>
      <c r="J33" s="198"/>
      <c r="K33" s="198"/>
    </row>
    <row r="34" spans="1:11">
      <c r="A34" s="198"/>
      <c r="B34" s="198"/>
      <c r="C34" s="198"/>
      <c r="D34" s="198"/>
      <c r="E34" s="198"/>
      <c r="F34" s="198"/>
      <c r="G34" s="198"/>
      <c r="H34" s="198"/>
      <c r="I34" s="198"/>
      <c r="J34" s="198"/>
      <c r="K34" s="198"/>
    </row>
    <row r="35" spans="1:11">
      <c r="A35" s="198"/>
      <c r="B35" s="198"/>
      <c r="C35" s="198"/>
      <c r="D35" s="198"/>
      <c r="E35" s="198"/>
      <c r="F35" s="198"/>
      <c r="G35" s="198"/>
      <c r="H35" s="198"/>
      <c r="I35" s="198"/>
      <c r="J35" s="198"/>
      <c r="K35" s="198"/>
    </row>
    <row r="36" spans="1:11">
      <c r="A36" s="198"/>
      <c r="B36" s="198"/>
      <c r="C36" s="198"/>
      <c r="D36" s="198"/>
      <c r="E36" s="198"/>
      <c r="F36" s="198"/>
      <c r="G36" s="198"/>
      <c r="H36" s="198"/>
      <c r="I36" s="198"/>
      <c r="J36" s="198"/>
      <c r="K36" s="198"/>
    </row>
    <row r="37" spans="1:11">
      <c r="A37" s="198"/>
      <c r="B37" s="198"/>
      <c r="C37" s="198"/>
      <c r="D37" s="198"/>
      <c r="E37" s="198"/>
      <c r="F37" s="198"/>
      <c r="G37" s="198"/>
      <c r="H37" s="198"/>
      <c r="I37" s="198"/>
      <c r="J37" s="198"/>
      <c r="K37" s="198"/>
    </row>
    <row r="38" spans="1:11">
      <c r="A38" s="198"/>
      <c r="B38" s="198"/>
      <c r="C38" s="198"/>
      <c r="D38" s="198"/>
      <c r="E38" s="198"/>
      <c r="F38" s="198"/>
      <c r="G38" s="198"/>
      <c r="H38" s="198"/>
      <c r="I38" s="198"/>
      <c r="J38" s="198"/>
      <c r="K38" s="198"/>
    </row>
    <row r="39" spans="1:11">
      <c r="A39" s="198"/>
      <c r="B39" s="198"/>
      <c r="C39" s="198"/>
      <c r="D39" s="198"/>
      <c r="E39" s="198"/>
      <c r="F39" s="198"/>
      <c r="G39" s="198"/>
      <c r="H39" s="198"/>
      <c r="I39" s="198"/>
      <c r="J39" s="198"/>
      <c r="K39" s="198"/>
    </row>
    <row r="40" spans="1:11">
      <c r="A40" s="198"/>
      <c r="B40" s="198"/>
      <c r="C40" s="198"/>
      <c r="D40" s="198"/>
      <c r="E40" s="198"/>
      <c r="F40" s="198"/>
      <c r="G40" s="198"/>
      <c r="H40" s="198"/>
      <c r="I40" s="198"/>
      <c r="J40" s="198"/>
      <c r="K40" s="198"/>
    </row>
    <row r="41" spans="1:11">
      <c r="A41" s="198"/>
      <c r="B41" s="198"/>
      <c r="C41" s="198"/>
      <c r="D41" s="198"/>
      <c r="E41" s="198"/>
      <c r="F41" s="198"/>
      <c r="G41" s="198"/>
      <c r="H41" s="198"/>
      <c r="I41" s="198"/>
      <c r="J41" s="198"/>
      <c r="K41" s="198"/>
    </row>
    <row r="42" spans="1:11">
      <c r="A42" s="198"/>
      <c r="B42" s="198"/>
      <c r="C42" s="198"/>
      <c r="D42" s="198"/>
      <c r="E42" s="198"/>
      <c r="F42" s="198"/>
      <c r="G42" s="198"/>
      <c r="H42" s="198"/>
      <c r="I42" s="198"/>
      <c r="J42" s="198"/>
      <c r="K42" s="198"/>
    </row>
    <row r="43" spans="1:11">
      <c r="A43" s="198"/>
      <c r="B43" s="198"/>
      <c r="C43" s="198"/>
      <c r="D43" s="198"/>
      <c r="E43" s="198"/>
      <c r="F43" s="198"/>
      <c r="G43" s="198"/>
      <c r="H43" s="198"/>
      <c r="I43" s="198"/>
      <c r="J43" s="198"/>
      <c r="K43" s="198"/>
    </row>
    <row r="44" spans="1:11">
      <c r="A44" s="198"/>
      <c r="B44" s="198"/>
      <c r="C44" s="198"/>
      <c r="D44" s="198"/>
      <c r="E44" s="198"/>
      <c r="F44" s="198"/>
      <c r="G44" s="198"/>
      <c r="H44" s="198"/>
      <c r="I44" s="198"/>
      <c r="J44" s="198"/>
      <c r="K44" s="198"/>
    </row>
    <row r="45" spans="1:11">
      <c r="A45" s="198"/>
      <c r="B45" s="198"/>
      <c r="C45" s="198"/>
      <c r="D45" s="198"/>
      <c r="E45" s="198"/>
      <c r="F45" s="198"/>
      <c r="G45" s="198"/>
      <c r="H45" s="198"/>
      <c r="I45" s="198"/>
      <c r="J45" s="198"/>
      <c r="K45" s="198"/>
    </row>
    <row r="46" spans="1:11">
      <c r="A46" s="198"/>
      <c r="B46" s="198"/>
      <c r="C46" s="198"/>
      <c r="D46" s="198"/>
      <c r="E46" s="198"/>
      <c r="F46" s="198"/>
      <c r="G46" s="198"/>
      <c r="H46" s="198"/>
      <c r="I46" s="198"/>
      <c r="J46" s="198"/>
      <c r="K46" s="198"/>
    </row>
    <row r="47" spans="1:11">
      <c r="A47" s="198"/>
      <c r="B47" s="198"/>
      <c r="C47" s="198"/>
      <c r="D47" s="198"/>
      <c r="E47" s="198"/>
      <c r="F47" s="198"/>
      <c r="G47" s="198"/>
      <c r="H47" s="198"/>
      <c r="I47" s="198"/>
      <c r="J47" s="198"/>
      <c r="K47" s="198"/>
    </row>
    <row r="48" spans="1:11">
      <c r="A48" s="198"/>
      <c r="B48" s="198"/>
      <c r="C48" s="198"/>
      <c r="D48" s="198"/>
      <c r="E48" s="198"/>
      <c r="F48" s="198"/>
      <c r="G48" s="198"/>
      <c r="H48" s="198"/>
      <c r="I48" s="198"/>
      <c r="J48" s="198"/>
      <c r="K48" s="198"/>
    </row>
    <row r="49" spans="1:11">
      <c r="A49" s="198"/>
      <c r="B49" s="198"/>
      <c r="C49" s="198"/>
      <c r="D49" s="198"/>
      <c r="E49" s="198"/>
      <c r="F49" s="198"/>
      <c r="G49" s="198"/>
      <c r="H49" s="198"/>
      <c r="I49" s="198"/>
      <c r="J49" s="198"/>
      <c r="K49" s="198"/>
    </row>
    <row r="50" spans="1:11">
      <c r="A50" s="198"/>
      <c r="B50" s="198"/>
      <c r="C50" s="198"/>
      <c r="D50" s="198"/>
      <c r="E50" s="198"/>
      <c r="F50" s="198"/>
      <c r="G50" s="198"/>
      <c r="H50" s="198"/>
      <c r="I50" s="198"/>
      <c r="J50" s="198"/>
      <c r="K50" s="198"/>
    </row>
    <row r="51" spans="1:11">
      <c r="A51" s="198"/>
      <c r="B51" s="198"/>
      <c r="C51" s="198"/>
      <c r="D51" s="198"/>
      <c r="E51" s="198"/>
      <c r="F51" s="198"/>
      <c r="G51" s="198"/>
      <c r="H51" s="198"/>
      <c r="I51" s="198"/>
      <c r="J51" s="198"/>
      <c r="K51" s="198"/>
    </row>
    <row r="52" spans="1:11">
      <c r="A52" s="198"/>
      <c r="B52" s="198"/>
      <c r="C52" s="198"/>
      <c r="D52" s="198"/>
      <c r="E52" s="198"/>
      <c r="F52" s="198"/>
      <c r="G52" s="198"/>
      <c r="H52" s="198"/>
      <c r="I52" s="198"/>
      <c r="J52" s="198"/>
      <c r="K52" s="198"/>
    </row>
    <row r="53" spans="1:11">
      <c r="A53" s="198"/>
      <c r="B53" s="198"/>
      <c r="C53" s="198"/>
      <c r="D53" s="198"/>
      <c r="E53" s="198"/>
      <c r="F53" s="198"/>
      <c r="G53" s="198"/>
      <c r="H53" s="198"/>
      <c r="I53" s="198"/>
      <c r="J53" s="198"/>
      <c r="K53" s="198"/>
    </row>
    <row r="54" spans="1:11">
      <c r="A54" s="198"/>
      <c r="B54" s="198"/>
      <c r="C54" s="198"/>
      <c r="D54" s="198"/>
      <c r="E54" s="198"/>
      <c r="F54" s="198"/>
      <c r="G54" s="198"/>
      <c r="H54" s="198"/>
      <c r="I54" s="198"/>
      <c r="J54" s="198"/>
      <c r="K54" s="1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Sheet 1</vt:lpstr>
      <vt:lpstr>Hoja1</vt:lpstr>
      <vt:lpstr>Sheet1</vt:lpstr>
      <vt:lpstr>Opciones1</vt:lpstr>
      <vt:lpstr>opciones2</vt:lpstr>
      <vt:lpstr>opciones3</vt:lpstr>
      <vt:lpstr>opciones4</vt:lpstr>
      <vt:lpstr>opciones5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2020-08-04T17:05:23Z</dcterms:modified>
</cp:coreProperties>
</file>